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ryn\Desktop\"/>
    </mc:Choice>
  </mc:AlternateContent>
  <xr:revisionPtr revIDLastSave="0" documentId="8_{8A9343BE-219A-4FDF-B1C5-1016E75C84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 Summer Corn " sheetId="1" r:id="rId1"/>
    <sheet name="2020 Summer Forage Soghum" sheetId="2" r:id="rId2"/>
    <sheet name="2020 Summer Soghum Sudan" sheetId="3" r:id="rId3"/>
  </sheets>
  <definedNames>
    <definedName name="Complete" localSheetId="1">'2020 Summer Forage Soghum'!$A$8:$AH$22</definedName>
    <definedName name="Complete" localSheetId="2">'2020 Summer Soghum Sudan'!$A$8:$AH$14</definedName>
    <definedName name="Complete">'2020 Summer Corn '!$A$8:$AG$30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1" l="1"/>
  <c r="AK12" i="3" l="1"/>
  <c r="AK11" i="3"/>
  <c r="AK10" i="3"/>
  <c r="AK9" i="3"/>
  <c r="AK8" i="3"/>
  <c r="AK9" i="2"/>
  <c r="AK10" i="2"/>
  <c r="AK11" i="2"/>
  <c r="AK12" i="2"/>
  <c r="AK13" i="2"/>
  <c r="AK14" i="2"/>
  <c r="AK15" i="2"/>
  <c r="AK16" i="2"/>
  <c r="AK17" i="2"/>
  <c r="AK18" i="2"/>
  <c r="AK20" i="2"/>
  <c r="AK8" i="2"/>
  <c r="AJ8" i="1" l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</calcChain>
</file>

<file path=xl/sharedStrings.xml><?xml version="1.0" encoding="utf-8"?>
<sst xmlns="http://schemas.openxmlformats.org/spreadsheetml/2006/main" count="705" uniqueCount="117">
  <si>
    <t>For more information, contact forages@ifas.ufl.edu</t>
  </si>
  <si>
    <t>Contact</t>
  </si>
  <si>
    <t>Harvests occurred between Oct 6 and Oct 20, 2020</t>
  </si>
  <si>
    <t>Trial was irrigated as needed</t>
  </si>
  <si>
    <t>Pesticide application - Counter at planting, with Athrazine, Prowl and Dual; Tebustar, Headline at 30-inch plant height, and Headline Amp at tasseling; Insecticide as needed, total 6 applications (Coragen, Besiege, Warrior and Belt)</t>
  </si>
  <si>
    <t>Fertilizer Appication LBS/Acre -N 270; P 56; K 211; Mg 16; S 36; Mn 10; Zn 4; divided in pre-incorporated, starter and 4 other applications; Last application over irrigation</t>
  </si>
  <si>
    <t>Planting date July 8, 2020</t>
  </si>
  <si>
    <t>Trial was conducted at the Plant Science Research and Education Unit, in Citra, FL</t>
  </si>
  <si>
    <t xml:space="preserve">Management information </t>
  </si>
  <si>
    <t>This hybrid test is conducted independently by UF/IFAS faculty and is open for all seed companies to enter hybrids for the test.</t>
  </si>
  <si>
    <t>Disclosure</t>
  </si>
  <si>
    <t>starch (% DM); WSC, water soluble carbohydrates (% DM); ADF, acid detergent fiber (% DM); dNDF30, digestible NDF at 30 h in rumen; NDFD30, NDF digestibility (as % of NDF) at 30 h in rumen</t>
  </si>
  <si>
    <t xml:space="preserve">DM, dry matter (%); NEL, net energy for lactation (Mcal/lb DM), TTDN, total digestible nutrients (% DM); CP, crude protein (% DM), IVTDMD30, in vitro true dry matter digestibility at 30h in rumen (% DM); </t>
  </si>
  <si>
    <t>Milk per ton of silage' and 'Milk per acre of silage yield' were calculated using the Milk2006 formulas from the University of Wisconsin</t>
  </si>
  <si>
    <t>Disease score: 0 = no disease 3 = heavy disease (&gt;75% incidence)</t>
  </si>
  <si>
    <t xml:space="preserve">Parameters: </t>
  </si>
  <si>
    <r>
      <t xml:space="preserve">§Hybrids marked with "**" are on the top right quadrant of the production chart, with superior biomass production </t>
    </r>
    <r>
      <rPr>
        <i/>
        <sz val="11"/>
        <color theme="1"/>
        <rFont val="Calibri"/>
        <family val="2"/>
      </rPr>
      <t xml:space="preserve">and </t>
    </r>
    <r>
      <rPr>
        <sz val="11"/>
        <color theme="1"/>
        <rFont val="Calibri"/>
        <family val="2"/>
      </rPr>
      <t>superior milk production per ton of silage compared to averages.</t>
    </r>
  </si>
  <si>
    <t/>
  </si>
  <si>
    <t xml:space="preserve"> </t>
  </si>
  <si>
    <t>SE</t>
  </si>
  <si>
    <t>Mean</t>
  </si>
  <si>
    <t>*</t>
  </si>
  <si>
    <t>NK1748-3110</t>
  </si>
  <si>
    <t>Syngenta</t>
  </si>
  <si>
    <t>NK1677-3110</t>
  </si>
  <si>
    <t>NK1573-5222</t>
  </si>
  <si>
    <t>Pioneer</t>
  </si>
  <si>
    <t>P1847 VYHR</t>
  </si>
  <si>
    <t>Local Seed</t>
  </si>
  <si>
    <t>LC1898 TC</t>
  </si>
  <si>
    <t>LC1688 SSX</t>
  </si>
  <si>
    <t>DKC70-64 SS</t>
  </si>
  <si>
    <t>Dekalb</t>
  </si>
  <si>
    <t>DKC69-99 TRECEPTA</t>
  </si>
  <si>
    <t>DKC69-16 SS</t>
  </si>
  <si>
    <t>DKC68-69 VT2P</t>
  </si>
  <si>
    <t>DKC64-44RIB SS</t>
  </si>
  <si>
    <t>S5900 vt2p</t>
  </si>
  <si>
    <t>Croplan Genetics</t>
  </si>
  <si>
    <t>S5700</t>
  </si>
  <si>
    <t>A4467-3220GT</t>
  </si>
  <si>
    <t>Augusta seed</t>
  </si>
  <si>
    <t>908VIP</t>
  </si>
  <si>
    <t>AgraTech</t>
  </si>
  <si>
    <t>88VT2P</t>
  </si>
  <si>
    <t>% NDF</t>
  </si>
  <si>
    <t xml:space="preserve"> ---------------------------------------------------------------------------------------------------------------- % DM -----------------------------------------------------------------------------------------------------</t>
  </si>
  <si>
    <t>Mcal/lb DM</t>
  </si>
  <si>
    <t>lb milk/A</t>
  </si>
  <si>
    <t>lb milk/ton silage</t>
  </si>
  <si>
    <t>Ton silage /A</t>
  </si>
  <si>
    <t>lb DM/A</t>
  </si>
  <si>
    <r>
      <t>Top performing (chart)</t>
    </r>
    <r>
      <rPr>
        <b/>
        <vertAlign val="superscript"/>
        <sz val="11"/>
        <color theme="1"/>
        <rFont val="Calibri"/>
        <family val="2"/>
      </rPr>
      <t>§</t>
    </r>
  </si>
  <si>
    <t>NDFD30</t>
  </si>
  <si>
    <t>dNDF30</t>
  </si>
  <si>
    <t>aNDF</t>
  </si>
  <si>
    <t>ADF</t>
  </si>
  <si>
    <t>WSC</t>
  </si>
  <si>
    <t>Starch</t>
  </si>
  <si>
    <t>IVTDMD30</t>
  </si>
  <si>
    <t>CP</t>
  </si>
  <si>
    <t>TDN</t>
  </si>
  <si>
    <r>
      <t>NE</t>
    </r>
    <r>
      <rPr>
        <b/>
        <vertAlign val="subscript"/>
        <sz val="11"/>
        <color theme="1"/>
        <rFont val="Arial Nova"/>
        <family val="2"/>
      </rPr>
      <t>l</t>
    </r>
  </si>
  <si>
    <t>DM% at harvest</t>
  </si>
  <si>
    <t>Disease score</t>
  </si>
  <si>
    <t xml:space="preserve">Milk production per acre </t>
  </si>
  <si>
    <t xml:space="preserve">Milk production per ton </t>
  </si>
  <si>
    <t>Estimated silage production (35% DM)</t>
  </si>
  <si>
    <t xml:space="preserve">Total Production </t>
  </si>
  <si>
    <t>Relative maturity</t>
  </si>
  <si>
    <t>Hybrid</t>
  </si>
  <si>
    <t>Company</t>
  </si>
  <si>
    <t>Marcelo Wallau and Diwakar Vyas</t>
  </si>
  <si>
    <t>Results from the 2020 Spring Corn Silage hybrid test</t>
  </si>
  <si>
    <t>University of Florida/Institute of Food and Agricultural Sciences</t>
  </si>
  <si>
    <t>Lodging score</t>
  </si>
  <si>
    <t>n.s.</t>
  </si>
  <si>
    <t>n.s</t>
  </si>
  <si>
    <t>Disease score: 0 = no disease 3 = heavy disease (&gt;75% incidence); Lodging score: 0 = no lodging 3 = mostly lodged (&gt;75% fallen)</t>
  </si>
  <si>
    <t>Alta Seeds</t>
  </si>
  <si>
    <t>ADV F7232</t>
  </si>
  <si>
    <t>ADV F8322</t>
  </si>
  <si>
    <t>DynaGro</t>
  </si>
  <si>
    <t>F72FS05</t>
  </si>
  <si>
    <t>F74FS23 BMR</t>
  </si>
  <si>
    <t>F74FS72 BMR</t>
  </si>
  <si>
    <t>F75FS13</t>
  </si>
  <si>
    <t>Super Sile 20</t>
  </si>
  <si>
    <t>Super Sile 30</t>
  </si>
  <si>
    <t>OPAL</t>
  </si>
  <si>
    <t>Sorghum Partners</t>
  </si>
  <si>
    <t>NK300</t>
  </si>
  <si>
    <t>SP3904 BD BMR</t>
  </si>
  <si>
    <t>SP3905 BD BMR</t>
  </si>
  <si>
    <t>SS405</t>
  </si>
  <si>
    <t>B</t>
  </si>
  <si>
    <t>AB</t>
  </si>
  <si>
    <t>A</t>
  </si>
  <si>
    <t>ADV S6504</t>
  </si>
  <si>
    <t>ADV XS167</t>
  </si>
  <si>
    <t>Fullgraze II</t>
  </si>
  <si>
    <t>Fullgraze II BMR</t>
  </si>
  <si>
    <t>TopTon</t>
  </si>
  <si>
    <t>Harvests occurred between Sep 28 and Oct 6, 2020</t>
  </si>
  <si>
    <t>Fertilizer Appication LBS/Acre -N 198; P 56; K 120; Mg 27; S 28; Mn 10; Zn 4; divided in pre-incorporated, starter and 4 other applications; Last applications over irrigation</t>
  </si>
  <si>
    <t xml:space="preserve">Planting rate was 30,628 seeds/Acre, 30-inch rows; </t>
  </si>
  <si>
    <t>Planting rate was 70,000 seeds/Acre, 30-inch rows; all seeds received already treated with seed safener</t>
  </si>
  <si>
    <t>Planting rate was 25 lb /Acre, 7.5-inch rows; all seeds received already treated with seed safener</t>
  </si>
  <si>
    <t xml:space="preserve">* indicates hybrids that performed similarly to the best hybrid, according to F-test at p&lt;0.05; n.s. means no statistical difference between hybrids.  All mean reported are least square means. </t>
  </si>
  <si>
    <t>MOJO Seed Enterprises</t>
  </si>
  <si>
    <t>P30F35 VYHR</t>
  </si>
  <si>
    <t>P1903 YHR</t>
  </si>
  <si>
    <t>LC1506 VT2P</t>
  </si>
  <si>
    <t>LC1707 VT2P</t>
  </si>
  <si>
    <t>LC1806 VT2P</t>
  </si>
  <si>
    <t>Results from the 2020 Summer Forage Sorghum hybrid test</t>
  </si>
  <si>
    <t>Results from the 2020 Summer Corn  hybrid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</si>
</sst>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theme="1"/>
      <name val="Arial Nova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Arial Nova"/>
      <family val="2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14" fillId="2" borderId="0" xfId="0" applyFont="1" applyFill="1"/>
    <xf numFmtId="0" fontId="0" fillId="2" borderId="0" xfId="0" applyFill="1"/>
    <xf numFmtId="0" fontId="13" fillId="2" borderId="0" xfId="0" applyFont="1" applyFill="1"/>
    <xf numFmtId="0" fontId="7" fillId="2" borderId="4" xfId="0" applyFont="1" applyFill="1" applyBorder="1"/>
    <xf numFmtId="0" fontId="7" fillId="2" borderId="4" xfId="0" applyFont="1" applyFill="1" applyBorder="1" applyAlignment="1">
      <alignment horizontal="center" wrapText="1"/>
    </xf>
    <xf numFmtId="0" fontId="2" fillId="2" borderId="0" xfId="0" applyFont="1" applyFill="1"/>
    <xf numFmtId="0" fontId="9" fillId="2" borderId="3" xfId="0" applyFont="1" applyFill="1" applyBorder="1" applyAlignment="1">
      <alignment horizontal="center" wrapText="1"/>
    </xf>
    <xf numFmtId="0" fontId="10" fillId="2" borderId="0" xfId="0" applyFont="1" applyFill="1"/>
    <xf numFmtId="1" fontId="8" fillId="2" borderId="0" xfId="0" applyNumberFormat="1" applyFont="1" applyFill="1"/>
    <xf numFmtId="0" fontId="8" fillId="2" borderId="0" xfId="0" applyFont="1" applyFill="1"/>
    <xf numFmtId="164" fontId="8" fillId="2" borderId="0" xfId="0" applyNumberFormat="1" applyFont="1" applyFill="1"/>
    <xf numFmtId="9" fontId="8" fillId="2" borderId="0" xfId="1" applyFont="1" applyFill="1" applyBorder="1"/>
    <xf numFmtId="2" fontId="8" fillId="2" borderId="0" xfId="0" applyNumberFormat="1" applyFont="1" applyFill="1"/>
    <xf numFmtId="164" fontId="8" fillId="2" borderId="0" xfId="0" applyNumberFormat="1" applyFont="1" applyFill="1" applyAlignment="1">
      <alignment horizontal="left" indent="5"/>
    </xf>
    <xf numFmtId="0" fontId="7" fillId="2" borderId="2" xfId="0" applyFont="1" applyFill="1" applyBorder="1"/>
    <xf numFmtId="1" fontId="7" fillId="2" borderId="2" xfId="0" applyNumberFormat="1" applyFont="1" applyFill="1" applyBorder="1"/>
    <xf numFmtId="164" fontId="7" fillId="2" borderId="2" xfId="0" applyNumberFormat="1" applyFont="1" applyFill="1" applyBorder="1"/>
    <xf numFmtId="1" fontId="8" fillId="2" borderId="2" xfId="0" applyNumberFormat="1" applyFont="1" applyFill="1" applyBorder="1"/>
    <xf numFmtId="2" fontId="7" fillId="2" borderId="2" xfId="0" applyNumberFormat="1" applyFont="1" applyFill="1" applyBorder="1"/>
    <xf numFmtId="9" fontId="7" fillId="2" borderId="2" xfId="1" applyFont="1" applyFill="1" applyBorder="1"/>
    <xf numFmtId="2" fontId="8" fillId="2" borderId="2" xfId="0" applyNumberFormat="1" applyFont="1" applyFill="1" applyBorder="1"/>
    <xf numFmtId="0" fontId="8" fillId="2" borderId="2" xfId="0" applyFont="1" applyFill="1" applyBorder="1"/>
    <xf numFmtId="164" fontId="7" fillId="2" borderId="2" xfId="0" applyNumberFormat="1" applyFont="1" applyFill="1" applyBorder="1" applyAlignment="1">
      <alignment horizontal="left" indent="5"/>
    </xf>
    <xf numFmtId="0" fontId="7" fillId="2" borderId="1" xfId="0" applyFont="1" applyFill="1" applyBorder="1"/>
    <xf numFmtId="1" fontId="7" fillId="2" borderId="1" xfId="0" applyNumberFormat="1" applyFont="1" applyFill="1" applyBorder="1"/>
    <xf numFmtId="164" fontId="7" fillId="2" borderId="1" xfId="0" applyNumberFormat="1" applyFont="1" applyFill="1" applyBorder="1"/>
    <xf numFmtId="1" fontId="8" fillId="2" borderId="1" xfId="0" applyNumberFormat="1" applyFont="1" applyFill="1" applyBorder="1"/>
    <xf numFmtId="2" fontId="7" fillId="2" borderId="1" xfId="0" applyNumberFormat="1" applyFont="1" applyFill="1" applyBorder="1"/>
    <xf numFmtId="9" fontId="7" fillId="2" borderId="1" xfId="1" applyFont="1" applyFill="1" applyBorder="1"/>
    <xf numFmtId="2" fontId="8" fillId="2" borderId="1" xfId="0" applyNumberFormat="1" applyFont="1" applyFill="1" applyBorder="1"/>
    <xf numFmtId="0" fontId="8" fillId="2" borderId="1" xfId="0" applyFont="1" applyFill="1" applyBorder="1"/>
    <xf numFmtId="164" fontId="7" fillId="2" borderId="1" xfId="0" applyNumberFormat="1" applyFont="1" applyFill="1" applyBorder="1" applyAlignment="1">
      <alignment horizontal="left" indent="5"/>
    </xf>
    <xf numFmtId="0" fontId="3" fillId="2" borderId="0" xfId="0" applyFont="1" applyFill="1"/>
    <xf numFmtId="0" fontId="4" fillId="2" borderId="0" xfId="0" applyFont="1" applyFill="1"/>
    <xf numFmtId="0" fontId="3" fillId="2" borderId="0" xfId="0" quotePrefix="1" applyFont="1" applyFill="1"/>
    <xf numFmtId="0" fontId="9" fillId="2" borderId="3" xfId="0" applyFont="1" applyFill="1" applyBorder="1"/>
    <xf numFmtId="0" fontId="9" fillId="2" borderId="0" xfId="0" applyFont="1" applyFill="1"/>
    <xf numFmtId="0" fontId="0" fillId="2" borderId="0" xfId="0" applyFill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'2020 Summer Corn '!$D$8:$D$28</c:f>
              <c:numCache>
                <c:formatCode>0</c:formatCode>
                <c:ptCount val="21"/>
                <c:pt idx="0">
                  <c:v>7360.4586317189996</c:v>
                </c:pt>
                <c:pt idx="1">
                  <c:v>11297.641637352999</c:v>
                </c:pt>
                <c:pt idx="2">
                  <c:v>10542.202554017</c:v>
                </c:pt>
                <c:pt idx="3">
                  <c:v>10809.491399138</c:v>
                </c:pt>
                <c:pt idx="4">
                  <c:v>9309.7489931420005</c:v>
                </c:pt>
                <c:pt idx="5">
                  <c:v>10417.816683536999</c:v>
                </c:pt>
                <c:pt idx="6">
                  <c:v>10812.121191315</c:v>
                </c:pt>
                <c:pt idx="7">
                  <c:v>11225.680092828999</c:v>
                </c:pt>
                <c:pt idx="8">
                  <c:v>10709.381808823</c:v>
                </c:pt>
                <c:pt idx="9">
                  <c:v>12959.987702750001</c:v>
                </c:pt>
                <c:pt idx="10">
                  <c:v>10896.366313869001</c:v>
                </c:pt>
                <c:pt idx="11">
                  <c:v>10272.370354645</c:v>
                </c:pt>
                <c:pt idx="12">
                  <c:v>11543.530796757999</c:v>
                </c:pt>
                <c:pt idx="13">
                  <c:v>9601.3455080490003</c:v>
                </c:pt>
                <c:pt idx="14">
                  <c:v>10154.093394415</c:v>
                </c:pt>
                <c:pt idx="15">
                  <c:v>10975.245434974</c:v>
                </c:pt>
                <c:pt idx="16">
                  <c:v>10931.652476152</c:v>
                </c:pt>
                <c:pt idx="17">
                  <c:v>10205.931277197</c:v>
                </c:pt>
                <c:pt idx="18">
                  <c:v>11016.952402065999</c:v>
                </c:pt>
                <c:pt idx="19">
                  <c:v>12336.910523394999</c:v>
                </c:pt>
                <c:pt idx="20">
                  <c:v>11607.025281435001</c:v>
                </c:pt>
              </c:numCache>
            </c:numRef>
          </c:xVal>
          <c:yVal>
            <c:numRef>
              <c:f>'2020 Summer Corn '!$H$8:$H$28</c:f>
              <c:numCache>
                <c:formatCode>0</c:formatCode>
                <c:ptCount val="21"/>
                <c:pt idx="0">
                  <c:v>3056.2403951820002</c:v>
                </c:pt>
                <c:pt idx="1">
                  <c:v>3334.1146781080001</c:v>
                </c:pt>
                <c:pt idx="2">
                  <c:v>3447.8453576739998</c:v>
                </c:pt>
                <c:pt idx="3">
                  <c:v>3440.3984972349999</c:v>
                </c:pt>
                <c:pt idx="4">
                  <c:v>3152.8105807040001</c:v>
                </c:pt>
                <c:pt idx="5">
                  <c:v>3353.99185416</c:v>
                </c:pt>
                <c:pt idx="6">
                  <c:v>3294.3726124049999</c:v>
                </c:pt>
                <c:pt idx="7">
                  <c:v>3420.3030967919999</c:v>
                </c:pt>
                <c:pt idx="8">
                  <c:v>3373.521756571</c:v>
                </c:pt>
                <c:pt idx="9">
                  <c:v>3325.4346075829999</c:v>
                </c:pt>
                <c:pt idx="10">
                  <c:v>3395.2370626219999</c:v>
                </c:pt>
                <c:pt idx="11">
                  <c:v>3449.9633487589999</c:v>
                </c:pt>
                <c:pt idx="12">
                  <c:v>3391.7518672040001</c:v>
                </c:pt>
                <c:pt idx="13">
                  <c:v>3379.8585554239999</c:v>
                </c:pt>
                <c:pt idx="14">
                  <c:v>3400.4835873450002</c:v>
                </c:pt>
                <c:pt idx="15">
                  <c:v>3355.5194035690001</c:v>
                </c:pt>
                <c:pt idx="16">
                  <c:v>3334.8044284369998</c:v>
                </c:pt>
                <c:pt idx="17">
                  <c:v>3417.273326815</c:v>
                </c:pt>
                <c:pt idx="18">
                  <c:v>3308.6288233710002</c:v>
                </c:pt>
                <c:pt idx="19">
                  <c:v>3431.1123797119999</c:v>
                </c:pt>
                <c:pt idx="20">
                  <c:v>3393.94903067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A2-4176-A679-5412DFA62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7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'2020 Summer Forage Soghum'!$C$8:$C$20</c:f>
              <c:numCache>
                <c:formatCode>0</c:formatCode>
                <c:ptCount val="13"/>
                <c:pt idx="0">
                  <c:v>10030.408426280999</c:v>
                </c:pt>
                <c:pt idx="1">
                  <c:v>9720.8581139840007</c:v>
                </c:pt>
                <c:pt idx="2">
                  <c:v>10267.155419051</c:v>
                </c:pt>
                <c:pt idx="3">
                  <c:v>6696.5431014739997</c:v>
                </c:pt>
                <c:pt idx="4">
                  <c:v>10204.647188157</c:v>
                </c:pt>
                <c:pt idx="5">
                  <c:v>9324.289217689</c:v>
                </c:pt>
                <c:pt idx="6">
                  <c:v>7949.1578459379998</c:v>
                </c:pt>
                <c:pt idx="7">
                  <c:v>11256.604333325</c:v>
                </c:pt>
                <c:pt idx="8">
                  <c:v>10781.351441000999</c:v>
                </c:pt>
                <c:pt idx="9">
                  <c:v>9795.3833257120004</c:v>
                </c:pt>
                <c:pt idx="10">
                  <c:v>9181.9422482629998</c:v>
                </c:pt>
                <c:pt idx="11">
                  <c:v>7823.5060092860003</c:v>
                </c:pt>
                <c:pt idx="12">
                  <c:v>9035.3014780760004</c:v>
                </c:pt>
              </c:numCache>
            </c:numRef>
          </c:xVal>
          <c:yVal>
            <c:numRef>
              <c:f>'2020 Summer Forage Soghum'!$G$8:$G$20</c:f>
              <c:numCache>
                <c:formatCode>0</c:formatCode>
                <c:ptCount val="13"/>
                <c:pt idx="0">
                  <c:v>2289.8211054799999</c:v>
                </c:pt>
                <c:pt idx="1">
                  <c:v>2391.9378678550001</c:v>
                </c:pt>
                <c:pt idx="2">
                  <c:v>2714.540835799</c:v>
                </c:pt>
                <c:pt idx="3">
                  <c:v>2409.701055001</c:v>
                </c:pt>
                <c:pt idx="4">
                  <c:v>2298.8384186640001</c:v>
                </c:pt>
                <c:pt idx="5">
                  <c:v>2213.437030306</c:v>
                </c:pt>
                <c:pt idx="6">
                  <c:v>2484.4441101399998</c:v>
                </c:pt>
                <c:pt idx="7">
                  <c:v>2918.6186871750001</c:v>
                </c:pt>
                <c:pt idx="8">
                  <c:v>2239.7793256959999</c:v>
                </c:pt>
                <c:pt idx="9">
                  <c:v>2450.0502558550002</c:v>
                </c:pt>
                <c:pt idx="10">
                  <c:v>2360.3415791060002</c:v>
                </c:pt>
                <c:pt idx="11">
                  <c:v>3238.041633027</c:v>
                </c:pt>
                <c:pt idx="12">
                  <c:v>2799.7091047879999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54-4A85-8A7D-EBD9157BD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6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'2020 Summer Soghum Sudan'!$C$8:$C$12</c:f>
              <c:numCache>
                <c:formatCode>0</c:formatCode>
                <c:ptCount val="5"/>
                <c:pt idx="0">
                  <c:v>6772.08</c:v>
                </c:pt>
                <c:pt idx="1">
                  <c:v>7847.52</c:v>
                </c:pt>
                <c:pt idx="2">
                  <c:v>10196</c:v>
                </c:pt>
                <c:pt idx="3">
                  <c:v>12397</c:v>
                </c:pt>
                <c:pt idx="4">
                  <c:v>10740</c:v>
                </c:pt>
              </c:numCache>
            </c:numRef>
          </c:xVal>
          <c:yVal>
            <c:numRef>
              <c:f>'2020 Summer Soghum Sudan'!$G$8:$G$12</c:f>
              <c:numCache>
                <c:formatCode>0</c:formatCode>
                <c:ptCount val="5"/>
                <c:pt idx="0">
                  <c:v>1519.13</c:v>
                </c:pt>
                <c:pt idx="1">
                  <c:v>1730.84</c:v>
                </c:pt>
                <c:pt idx="2">
                  <c:v>1493.32</c:v>
                </c:pt>
                <c:pt idx="3">
                  <c:v>1865.51</c:v>
                </c:pt>
                <c:pt idx="4">
                  <c:v>1734.55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9A-4945-A5A8-E7C86798A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60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14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726701</xdr:colOff>
      <xdr:row>0</xdr:row>
      <xdr:rowOff>76761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F8A16D87-412B-4917-8342-36873ED7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16301" y="76761"/>
          <a:ext cx="1396465" cy="1203873"/>
        </a:xfrm>
        <a:prstGeom prst="rect">
          <a:avLst/>
        </a:prstGeom>
      </xdr:spPr>
    </xdr:pic>
    <xdr:clientData/>
  </xdr:oneCellAnchor>
  <xdr:twoCellAnchor>
    <xdr:from>
      <xdr:col>37</xdr:col>
      <xdr:colOff>239032</xdr:colOff>
      <xdr:row>3</xdr:row>
      <xdr:rowOff>200933</xdr:rowOff>
    </xdr:from>
    <xdr:to>
      <xdr:col>52</xdr:col>
      <xdr:colOff>483962</xdr:colOff>
      <xdr:row>31</xdr:row>
      <xdr:rowOff>45357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50BD6AC-7307-4DD0-98A3-71B1EA564D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0.57254</cdr:x>
      <cdr:y>0.13221</cdr:y>
    </cdr:from>
    <cdr:to>
      <cdr:x>0.574</cdr:x>
      <cdr:y>0.8304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5671548" y="745816"/>
          <a:ext cx="14463" cy="3938536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0.13441</cdr:x>
      <cdr:y>0.3293</cdr:y>
    </cdr:from>
    <cdr:to>
      <cdr:x>0.95982</cdr:x>
      <cdr:y>0.33567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331424" y="1857626"/>
          <a:ext cx="8176512" cy="35934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0.41342</cdr:x>
      <cdr:y>0.07309</cdr:y>
    </cdr:from>
    <cdr:to>
      <cdr:x>0.4609</cdr:x>
      <cdr:y>0.12025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3870324" y="379639"/>
          <a:ext cx="44450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0.48834</cdr:y>
    </cdr:from>
    <cdr:to>
      <cdr:x>1</cdr:x>
      <cdr:y>0.5355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8917215" y="2536372"/>
          <a:ext cx="44450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726701</xdr:colOff>
      <xdr:row>0</xdr:row>
      <xdr:rowOff>76761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BA4D29F6-6B97-4342-8BFC-E260FF19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38751" y="76761"/>
          <a:ext cx="1396465" cy="1203873"/>
        </a:xfrm>
        <a:prstGeom prst="rect">
          <a:avLst/>
        </a:prstGeom>
      </xdr:spPr>
    </xdr:pic>
    <xdr:clientData/>
  </xdr:oneCellAnchor>
  <xdr:twoCellAnchor>
    <xdr:from>
      <xdr:col>38</xdr:col>
      <xdr:colOff>239032</xdr:colOff>
      <xdr:row>3</xdr:row>
      <xdr:rowOff>200932</xdr:rowOff>
    </xdr:from>
    <xdr:to>
      <xdr:col>53</xdr:col>
      <xdr:colOff>483962</xdr:colOff>
      <xdr:row>28</xdr:row>
      <xdr:rowOff>9070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014717-D3D7-4187-BB68-12121A76E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0.59727</cdr:x>
      <cdr:y>0.13593</cdr:y>
    </cdr:from>
    <cdr:to>
      <cdr:x>0.59873</cdr:x>
      <cdr:y>0.83412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5916510" y="663204"/>
          <a:ext cx="14463" cy="3406516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0.13349</cdr:x>
      <cdr:y>0.55427</cdr:y>
    </cdr:from>
    <cdr:to>
      <cdr:x>0.9589</cdr:x>
      <cdr:y>0.56064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322394" y="2704320"/>
          <a:ext cx="8176513" cy="31079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0.41342</cdr:x>
      <cdr:y>0.07309</cdr:y>
    </cdr:from>
    <cdr:to>
      <cdr:x>0.4609</cdr:x>
      <cdr:y>0.12025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3870324" y="379639"/>
          <a:ext cx="44450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0.48834</cdr:y>
    </cdr:from>
    <cdr:to>
      <cdr:x>1</cdr:x>
      <cdr:y>0.5355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8917215" y="2536372"/>
          <a:ext cx="44450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46345</xdr:colOff>
      <xdr:row>0</xdr:row>
      <xdr:rowOff>58618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EE29A70B-03C1-4849-A7A3-D97EE1161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38702" y="58618"/>
          <a:ext cx="1396465" cy="1203873"/>
        </a:xfrm>
        <a:prstGeom prst="rect">
          <a:avLst/>
        </a:prstGeom>
      </xdr:spPr>
    </xdr:pic>
    <xdr:clientData/>
  </xdr:oneCellAnchor>
  <xdr:twoCellAnchor>
    <xdr:from>
      <xdr:col>38</xdr:col>
      <xdr:colOff>239032</xdr:colOff>
      <xdr:row>3</xdr:row>
      <xdr:rowOff>200932</xdr:rowOff>
    </xdr:from>
    <xdr:to>
      <xdr:col>53</xdr:col>
      <xdr:colOff>483962</xdr:colOff>
      <xdr:row>28</xdr:row>
      <xdr:rowOff>145143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C88649-D515-4625-96A5-C1BDEDBF2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0.55331</cdr:x>
      <cdr:y>0.13593</cdr:y>
    </cdr:from>
    <cdr:to>
      <cdr:x>0.55477</cdr:x>
      <cdr:y>0.83412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5481130" y="708836"/>
          <a:ext cx="14463" cy="3640859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0.13624</cdr:x>
      <cdr:y>0.45337</cdr:y>
    </cdr:from>
    <cdr:to>
      <cdr:x>0.95206</cdr:x>
      <cdr:y>0.45899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349567" y="2364216"/>
          <a:ext cx="8081544" cy="29281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0.41342</cdr:x>
      <cdr:y>0.07309</cdr:y>
    </cdr:from>
    <cdr:to>
      <cdr:x>0.4609</cdr:x>
      <cdr:y>0.12025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3870324" y="379639"/>
          <a:ext cx="44450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0.48834</cdr:y>
    </cdr:from>
    <cdr:to>
      <cdr:x>1</cdr:x>
      <cdr:y>0.5355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8917215" y="2536372"/>
          <a:ext cx="444500" cy="2449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tabSelected="1" zoomScale="78" zoomScaleNormal="78" workbookViewId="0">
      <selection activeCell="AA24" sqref="AA24"/>
    </sheetView>
  </sheetViews>
  <sheetFormatPr defaultColWidth="9.140625" defaultRowHeight="15" x14ac:dyDescent="0.25"/>
  <cols>
    <col min="1" max="1" width="18" style="2" customWidth="1"/>
    <col min="2" max="2" width="32" style="2" customWidth="1"/>
    <col min="3" max="3" width="10.7109375" style="2" bestFit="1" customWidth="1"/>
    <col min="4" max="4" width="13" style="2" customWidth="1"/>
    <col min="5" max="5" width="3.140625" style="2" customWidth="1"/>
    <col min="6" max="6" width="11.140625" style="2" customWidth="1"/>
    <col min="7" max="7" width="4.28515625" style="2" customWidth="1"/>
    <col min="8" max="8" width="12" style="2" customWidth="1"/>
    <col min="9" max="9" width="5" style="2" customWidth="1"/>
    <col min="10" max="10" width="11.42578125" style="2" customWidth="1"/>
    <col min="11" max="11" width="3.140625" style="2" customWidth="1"/>
    <col min="12" max="12" width="7.85546875" style="2" customWidth="1"/>
    <col min="13" max="13" width="3.140625" style="2" customWidth="1"/>
    <col min="14" max="14" width="13" style="2" customWidth="1"/>
    <col min="15" max="15" width="3.140625" style="2" customWidth="1"/>
    <col min="16" max="16" width="7.5703125" style="2" customWidth="1"/>
    <col min="17" max="17" width="3.140625" style="2" customWidth="1"/>
    <col min="18" max="18" width="12.5703125" style="2" customWidth="1"/>
    <col min="19" max="19" width="3.140625" style="2" customWidth="1"/>
    <col min="20" max="20" width="10.140625" style="2" customWidth="1"/>
    <col min="21" max="21" width="3.140625" style="2" customWidth="1"/>
    <col min="22" max="22" width="10.140625" style="2" customWidth="1"/>
    <col min="23" max="23" width="3.140625" style="2" customWidth="1"/>
    <col min="24" max="24" width="10.140625" style="2" customWidth="1"/>
    <col min="25" max="25" width="3.140625" style="2" customWidth="1"/>
    <col min="26" max="26" width="10.140625" style="2" customWidth="1"/>
    <col min="27" max="27" width="3.140625" style="2" customWidth="1"/>
    <col min="28" max="28" width="10.140625" style="2" customWidth="1"/>
    <col min="29" max="29" width="3.140625" style="2" customWidth="1"/>
    <col min="30" max="30" width="10.140625" style="2" customWidth="1"/>
    <col min="31" max="31" width="3.140625" style="2" customWidth="1"/>
    <col min="32" max="32" width="10.140625" style="2" customWidth="1"/>
    <col min="33" max="33" width="3.140625" style="2" customWidth="1"/>
    <col min="34" max="34" width="10.140625" style="2" customWidth="1"/>
    <col min="35" max="35" width="3.140625" style="2" customWidth="1"/>
    <col min="36" max="36" width="11.7109375" style="2" customWidth="1"/>
    <col min="37" max="16384" width="9.140625" style="2"/>
  </cols>
  <sheetData>
    <row r="1" spans="1:36" ht="26.25" x14ac:dyDescent="0.4">
      <c r="A1" s="1" t="s">
        <v>74</v>
      </c>
    </row>
    <row r="2" spans="1:36" ht="26.25" x14ac:dyDescent="0.4">
      <c r="A2" s="1"/>
    </row>
    <row r="3" spans="1:36" ht="26.25" x14ac:dyDescent="0.4">
      <c r="A3" s="1" t="s">
        <v>116</v>
      </c>
    </row>
    <row r="4" spans="1:36" ht="20.25" x14ac:dyDescent="0.3">
      <c r="A4" s="3" t="s">
        <v>72</v>
      </c>
    </row>
    <row r="6" spans="1:36" s="6" customFormat="1" ht="63" customHeight="1" x14ac:dyDescent="0.3">
      <c r="A6" s="4" t="s">
        <v>71</v>
      </c>
      <c r="B6" s="4" t="s">
        <v>70</v>
      </c>
      <c r="C6" s="5" t="s">
        <v>69</v>
      </c>
      <c r="D6" s="43" t="s">
        <v>68</v>
      </c>
      <c r="E6" s="43"/>
      <c r="F6" s="43" t="s">
        <v>67</v>
      </c>
      <c r="G6" s="43"/>
      <c r="H6" s="43" t="s">
        <v>66</v>
      </c>
      <c r="I6" s="43"/>
      <c r="J6" s="43" t="s">
        <v>65</v>
      </c>
      <c r="K6" s="43"/>
      <c r="L6" s="43" t="s">
        <v>64</v>
      </c>
      <c r="M6" s="43"/>
      <c r="N6" s="43" t="s">
        <v>63</v>
      </c>
      <c r="O6" s="43"/>
      <c r="P6" s="42" t="s">
        <v>62</v>
      </c>
      <c r="Q6" s="42"/>
      <c r="R6" s="42" t="s">
        <v>61</v>
      </c>
      <c r="S6" s="42"/>
      <c r="T6" s="42" t="s">
        <v>60</v>
      </c>
      <c r="U6" s="42"/>
      <c r="V6" s="42" t="s">
        <v>59</v>
      </c>
      <c r="W6" s="42"/>
      <c r="X6" s="42" t="s">
        <v>58</v>
      </c>
      <c r="Y6" s="42"/>
      <c r="Z6" s="42" t="s">
        <v>57</v>
      </c>
      <c r="AA6" s="42"/>
      <c r="AB6" s="42" t="s">
        <v>56</v>
      </c>
      <c r="AC6" s="42"/>
      <c r="AD6" s="42" t="s">
        <v>55</v>
      </c>
      <c r="AE6" s="42"/>
      <c r="AF6" s="42" t="s">
        <v>54</v>
      </c>
      <c r="AG6" s="42"/>
      <c r="AH6" s="42" t="s">
        <v>53</v>
      </c>
      <c r="AI6" s="42"/>
      <c r="AJ6" s="5" t="s">
        <v>52</v>
      </c>
    </row>
    <row r="7" spans="1:36" s="8" customFormat="1" ht="15" customHeight="1" x14ac:dyDescent="0.25">
      <c r="C7" s="36"/>
      <c r="D7" s="40" t="s">
        <v>51</v>
      </c>
      <c r="E7" s="40"/>
      <c r="F7" s="40" t="s">
        <v>50</v>
      </c>
      <c r="G7" s="40"/>
      <c r="H7" s="40" t="s">
        <v>49</v>
      </c>
      <c r="I7" s="40"/>
      <c r="J7" s="40" t="s">
        <v>48</v>
      </c>
      <c r="K7" s="40"/>
      <c r="L7" s="40"/>
      <c r="M7" s="40"/>
      <c r="N7" s="40"/>
      <c r="O7" s="40"/>
      <c r="P7" s="40" t="s">
        <v>47</v>
      </c>
      <c r="Q7" s="40"/>
      <c r="R7" s="41" t="s">
        <v>46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 t="s">
        <v>45</v>
      </c>
      <c r="AI7" s="41"/>
    </row>
    <row r="8" spans="1:36" x14ac:dyDescent="0.25">
      <c r="A8" s="37" t="s">
        <v>43</v>
      </c>
      <c r="B8" s="37" t="s">
        <v>44</v>
      </c>
      <c r="C8" s="10"/>
      <c r="D8" s="9">
        <v>7360.4586317189996</v>
      </c>
      <c r="E8" s="10" t="s">
        <v>18</v>
      </c>
      <c r="F8" s="11">
        <v>10.514940901999999</v>
      </c>
      <c r="G8" s="10" t="s">
        <v>18</v>
      </c>
      <c r="H8" s="9">
        <v>3056.2403951820002</v>
      </c>
      <c r="I8" s="10" t="s">
        <v>76</v>
      </c>
      <c r="J8" s="9">
        <v>11266.248415882001</v>
      </c>
      <c r="K8" s="9" t="s">
        <v>18</v>
      </c>
      <c r="L8" s="11">
        <v>2</v>
      </c>
      <c r="M8" s="10" t="s">
        <v>21</v>
      </c>
      <c r="N8" s="12">
        <v>0.25897810100000002</v>
      </c>
      <c r="O8" s="10" t="s">
        <v>18</v>
      </c>
      <c r="P8" s="13">
        <v>0.66231344400000003</v>
      </c>
      <c r="Q8" s="10" t="s">
        <v>76</v>
      </c>
      <c r="R8" s="14">
        <v>68.620047</v>
      </c>
      <c r="S8" s="10" t="s">
        <v>76</v>
      </c>
      <c r="T8" s="11">
        <v>8.6024999999999991</v>
      </c>
      <c r="U8" s="10" t="s">
        <v>18</v>
      </c>
      <c r="V8" s="11">
        <v>72.567499999999995</v>
      </c>
      <c r="W8" s="11" t="s">
        <v>18</v>
      </c>
      <c r="X8" s="11">
        <v>20.9375</v>
      </c>
      <c r="Y8" s="11" t="s">
        <v>18</v>
      </c>
      <c r="Z8" s="11">
        <v>5.5575000000000001</v>
      </c>
      <c r="AA8" s="11" t="s">
        <v>18</v>
      </c>
      <c r="AB8" s="11">
        <v>29.7</v>
      </c>
      <c r="AC8" s="11" t="s">
        <v>21</v>
      </c>
      <c r="AD8" s="11">
        <v>51.695</v>
      </c>
      <c r="AE8" s="11" t="s">
        <v>21</v>
      </c>
      <c r="AF8" s="11">
        <v>24.737500000000001</v>
      </c>
      <c r="AG8" s="10" t="s">
        <v>21</v>
      </c>
      <c r="AH8" s="11">
        <v>47.857500000000002</v>
      </c>
      <c r="AI8" s="11" t="s">
        <v>21</v>
      </c>
      <c r="AJ8" s="2" t="str">
        <f t="shared" ref="AJ8:AJ28" si="0">IF(D8&gt;$D$29, IF(H8&gt;$H$29,"**"," ")," ")</f>
        <v xml:space="preserve"> </v>
      </c>
    </row>
    <row r="9" spans="1:36" x14ac:dyDescent="0.25">
      <c r="A9" s="10" t="s">
        <v>43</v>
      </c>
      <c r="B9" s="10" t="s">
        <v>42</v>
      </c>
      <c r="C9" s="10"/>
      <c r="D9" s="9">
        <v>11297.641637352999</v>
      </c>
      <c r="E9" s="10" t="s">
        <v>18</v>
      </c>
      <c r="F9" s="11">
        <v>16.139488053000001</v>
      </c>
      <c r="G9" s="10" t="s">
        <v>18</v>
      </c>
      <c r="H9" s="9">
        <v>3334.1146781080001</v>
      </c>
      <c r="I9" s="10"/>
      <c r="J9" s="9">
        <v>18842.221442812999</v>
      </c>
      <c r="K9" s="9" t="s">
        <v>21</v>
      </c>
      <c r="L9" s="11">
        <v>0.875</v>
      </c>
      <c r="M9" s="10" t="s">
        <v>18</v>
      </c>
      <c r="N9" s="12">
        <v>0.29543556799999998</v>
      </c>
      <c r="O9" s="10" t="s">
        <v>18</v>
      </c>
      <c r="P9" s="13">
        <v>0.70274325599999998</v>
      </c>
      <c r="Q9" s="10"/>
      <c r="R9" s="14">
        <v>72.398624499999997</v>
      </c>
      <c r="S9" s="10"/>
      <c r="T9" s="11">
        <v>8.7774999999999999</v>
      </c>
      <c r="U9" s="10" t="s">
        <v>18</v>
      </c>
      <c r="V9" s="11">
        <v>76.602500000000006</v>
      </c>
      <c r="W9" s="11" t="s">
        <v>21</v>
      </c>
      <c r="X9" s="11">
        <v>26.9725</v>
      </c>
      <c r="Y9" s="11" t="s">
        <v>18</v>
      </c>
      <c r="Z9" s="11">
        <v>4.9450000000000003</v>
      </c>
      <c r="AA9" s="11" t="s">
        <v>18</v>
      </c>
      <c r="AB9" s="11">
        <v>25.87</v>
      </c>
      <c r="AC9" s="11" t="s">
        <v>21</v>
      </c>
      <c r="AD9" s="11">
        <v>46.195</v>
      </c>
      <c r="AE9" s="11" t="s">
        <v>21</v>
      </c>
      <c r="AF9" s="11">
        <v>22.267499999999998</v>
      </c>
      <c r="AG9" s="10" t="s">
        <v>21</v>
      </c>
      <c r="AH9" s="11">
        <v>48.125</v>
      </c>
      <c r="AI9" s="11" t="s">
        <v>21</v>
      </c>
      <c r="AJ9" s="38" t="str">
        <f>IF(D9&gt;$D$29, IF(H9&gt;$H$29,"**"," ")," ")</f>
        <v xml:space="preserve"> </v>
      </c>
    </row>
    <row r="10" spans="1:36" x14ac:dyDescent="0.25">
      <c r="A10" s="10" t="s">
        <v>41</v>
      </c>
      <c r="B10" s="10" t="s">
        <v>40</v>
      </c>
      <c r="C10" s="10">
        <v>117</v>
      </c>
      <c r="D10" s="9">
        <v>10542.202554017</v>
      </c>
      <c r="E10" s="10" t="s">
        <v>18</v>
      </c>
      <c r="F10" s="11">
        <v>15.060289363000001</v>
      </c>
      <c r="G10" s="10" t="s">
        <v>18</v>
      </c>
      <c r="H10" s="9">
        <v>3447.8453576739998</v>
      </c>
      <c r="I10" s="10"/>
      <c r="J10" s="9">
        <v>18231.462245158</v>
      </c>
      <c r="K10" s="9" t="s">
        <v>21</v>
      </c>
      <c r="L10" s="11">
        <v>1.5</v>
      </c>
      <c r="M10" s="10" t="s">
        <v>18</v>
      </c>
      <c r="N10" s="12">
        <v>0.28434957900000002</v>
      </c>
      <c r="O10" s="10" t="s">
        <v>18</v>
      </c>
      <c r="P10" s="13">
        <v>0.72008547199999995</v>
      </c>
      <c r="Q10" s="10"/>
      <c r="R10" s="14">
        <v>73.752498500000002</v>
      </c>
      <c r="S10" s="10"/>
      <c r="T10" s="11">
        <v>9.0399999999999991</v>
      </c>
      <c r="U10" s="10" t="s">
        <v>18</v>
      </c>
      <c r="V10" s="11">
        <v>77.935000000000002</v>
      </c>
      <c r="W10" s="11" t="s">
        <v>21</v>
      </c>
      <c r="X10" s="11">
        <v>28.59</v>
      </c>
      <c r="Y10" s="11" t="s">
        <v>21</v>
      </c>
      <c r="Z10" s="11">
        <v>5.35</v>
      </c>
      <c r="AA10" s="11" t="s">
        <v>18</v>
      </c>
      <c r="AB10" s="11">
        <v>24.247499999999999</v>
      </c>
      <c r="AC10" s="11" t="s">
        <v>18</v>
      </c>
      <c r="AD10" s="11">
        <v>43.202500000000001</v>
      </c>
      <c r="AE10" s="11" t="s">
        <v>18</v>
      </c>
      <c r="AF10" s="11">
        <v>20.052499999999998</v>
      </c>
      <c r="AG10" s="10" t="s">
        <v>18</v>
      </c>
      <c r="AH10" s="11">
        <v>46.322499999999998</v>
      </c>
      <c r="AI10" s="11" t="s">
        <v>21</v>
      </c>
      <c r="AJ10" s="38" t="str">
        <f t="shared" si="0"/>
        <v xml:space="preserve"> </v>
      </c>
    </row>
    <row r="11" spans="1:36" x14ac:dyDescent="0.25">
      <c r="A11" s="10" t="s">
        <v>38</v>
      </c>
      <c r="B11" s="10" t="s">
        <v>39</v>
      </c>
      <c r="C11" s="10">
        <v>118</v>
      </c>
      <c r="D11" s="9">
        <v>10809.491399138</v>
      </c>
      <c r="E11" s="10" t="s">
        <v>18</v>
      </c>
      <c r="F11" s="11">
        <v>15.44213057</v>
      </c>
      <c r="G11" s="10" t="s">
        <v>18</v>
      </c>
      <c r="H11" s="9">
        <v>3440.3984972349999</v>
      </c>
      <c r="I11" s="10"/>
      <c r="J11" s="9">
        <v>18685.049365755</v>
      </c>
      <c r="K11" s="9" t="s">
        <v>21</v>
      </c>
      <c r="L11" s="11">
        <v>0.625</v>
      </c>
      <c r="M11" s="10" t="s">
        <v>18</v>
      </c>
      <c r="N11" s="12">
        <v>0.30857838599999998</v>
      </c>
      <c r="O11" s="10" t="s">
        <v>21</v>
      </c>
      <c r="P11" s="13">
        <v>0.72104493999999997</v>
      </c>
      <c r="Q11" s="10"/>
      <c r="R11" s="14">
        <v>73.370513473000003</v>
      </c>
      <c r="S11" s="10"/>
      <c r="T11" s="11">
        <v>8.6425000000000001</v>
      </c>
      <c r="U11" s="10" t="s">
        <v>18</v>
      </c>
      <c r="V11" s="11">
        <v>78.444999999999993</v>
      </c>
      <c r="W11" s="11" t="s">
        <v>21</v>
      </c>
      <c r="X11" s="11">
        <v>30.4</v>
      </c>
      <c r="Y11" s="11" t="s">
        <v>21</v>
      </c>
      <c r="Z11" s="11">
        <v>5.7225000000000001</v>
      </c>
      <c r="AA11" s="11" t="s">
        <v>18</v>
      </c>
      <c r="AB11" s="11">
        <v>23.504999999999999</v>
      </c>
      <c r="AC11" s="11" t="s">
        <v>18</v>
      </c>
      <c r="AD11" s="11">
        <v>42.125</v>
      </c>
      <c r="AE11" s="11" t="s">
        <v>18</v>
      </c>
      <c r="AF11" s="11">
        <v>18.945</v>
      </c>
      <c r="AG11" s="10" t="s">
        <v>18</v>
      </c>
      <c r="AH11" s="11">
        <v>44.782499999999999</v>
      </c>
      <c r="AI11" s="11" t="s">
        <v>18</v>
      </c>
      <c r="AJ11" s="38" t="str">
        <f t="shared" si="0"/>
        <v>**</v>
      </c>
    </row>
    <row r="12" spans="1:36" x14ac:dyDescent="0.25">
      <c r="A12" s="10" t="s">
        <v>38</v>
      </c>
      <c r="B12" s="10" t="s">
        <v>37</v>
      </c>
      <c r="C12" s="10">
        <v>118</v>
      </c>
      <c r="D12" s="9">
        <v>9309.7489931420005</v>
      </c>
      <c r="E12" s="10" t="s">
        <v>18</v>
      </c>
      <c r="F12" s="11">
        <v>13.299641419</v>
      </c>
      <c r="G12" s="10" t="s">
        <v>18</v>
      </c>
      <c r="H12" s="9">
        <v>3152.8105807040001</v>
      </c>
      <c r="I12" s="10"/>
      <c r="J12" s="9">
        <v>14733.987316928</v>
      </c>
      <c r="K12" s="9" t="s">
        <v>18</v>
      </c>
      <c r="L12" s="11">
        <v>1.25</v>
      </c>
      <c r="M12" s="10" t="s">
        <v>18</v>
      </c>
      <c r="N12" s="12">
        <v>0.27945730800000002</v>
      </c>
      <c r="O12" s="10" t="s">
        <v>18</v>
      </c>
      <c r="P12" s="13">
        <v>0.67933055499999995</v>
      </c>
      <c r="Q12" s="10"/>
      <c r="R12" s="14">
        <v>69.486092749999997</v>
      </c>
      <c r="S12" s="10"/>
      <c r="T12" s="11">
        <v>8.5649999999999995</v>
      </c>
      <c r="U12" s="10" t="s">
        <v>18</v>
      </c>
      <c r="V12" s="11">
        <v>72.727500000000006</v>
      </c>
      <c r="W12" s="11" t="s">
        <v>18</v>
      </c>
      <c r="X12" s="11">
        <v>22.9375</v>
      </c>
      <c r="Y12" s="11" t="s">
        <v>18</v>
      </c>
      <c r="Z12" s="11">
        <v>6.5625</v>
      </c>
      <c r="AA12" s="11" t="s">
        <v>21</v>
      </c>
      <c r="AB12" s="11">
        <v>28.177499999999998</v>
      </c>
      <c r="AC12" s="11" t="s">
        <v>21</v>
      </c>
      <c r="AD12" s="11">
        <v>49.642499999999998</v>
      </c>
      <c r="AE12" s="11" t="s">
        <v>21</v>
      </c>
      <c r="AF12" s="11">
        <v>21.67</v>
      </c>
      <c r="AG12" s="10" t="s">
        <v>21</v>
      </c>
      <c r="AH12" s="11">
        <v>43.524999999999999</v>
      </c>
      <c r="AI12" s="11" t="s">
        <v>18</v>
      </c>
      <c r="AJ12" s="38" t="str">
        <f t="shared" si="0"/>
        <v xml:space="preserve"> </v>
      </c>
    </row>
    <row r="13" spans="1:36" x14ac:dyDescent="0.25">
      <c r="A13" s="10" t="s">
        <v>32</v>
      </c>
      <c r="B13" s="10" t="s">
        <v>36</v>
      </c>
      <c r="C13" s="10">
        <v>114</v>
      </c>
      <c r="D13" s="9">
        <v>10417.816683536999</v>
      </c>
      <c r="E13" s="10" t="s">
        <v>18</v>
      </c>
      <c r="F13" s="11">
        <v>14.882595262000001</v>
      </c>
      <c r="G13" s="10" t="s">
        <v>18</v>
      </c>
      <c r="H13" s="9">
        <v>3353.99185416</v>
      </c>
      <c r="I13" s="10"/>
      <c r="J13" s="9">
        <v>17468.74287473</v>
      </c>
      <c r="K13" s="9" t="s">
        <v>18</v>
      </c>
      <c r="L13" s="11">
        <v>1.5</v>
      </c>
      <c r="M13" s="10" t="s">
        <v>18</v>
      </c>
      <c r="N13" s="12">
        <v>0.34356951099999999</v>
      </c>
      <c r="O13" s="10" t="s">
        <v>21</v>
      </c>
      <c r="P13" s="13">
        <v>0.70645866800000001</v>
      </c>
      <c r="Q13" s="10"/>
      <c r="R13" s="14">
        <v>72.496072466000001</v>
      </c>
      <c r="S13" s="10"/>
      <c r="T13" s="11">
        <v>8.7850000000000001</v>
      </c>
      <c r="U13" s="10" t="s">
        <v>18</v>
      </c>
      <c r="V13" s="11">
        <v>77.962500000000006</v>
      </c>
      <c r="W13" s="11" t="s">
        <v>21</v>
      </c>
      <c r="X13" s="11">
        <v>28.297499999999999</v>
      </c>
      <c r="Y13" s="11" t="s">
        <v>21</v>
      </c>
      <c r="Z13" s="11">
        <v>5.6624999999999996</v>
      </c>
      <c r="AA13" s="11" t="s">
        <v>18</v>
      </c>
      <c r="AB13" s="11">
        <v>24.227499999999999</v>
      </c>
      <c r="AC13" s="11" t="s">
        <v>18</v>
      </c>
      <c r="AD13" s="11">
        <v>43.585000000000001</v>
      </c>
      <c r="AE13" s="11" t="s">
        <v>18</v>
      </c>
      <c r="AF13" s="11">
        <v>20.837499999999999</v>
      </c>
      <c r="AG13" s="10" t="s">
        <v>18</v>
      </c>
      <c r="AH13" s="11">
        <v>47.752499999999998</v>
      </c>
      <c r="AI13" s="11" t="s">
        <v>21</v>
      </c>
      <c r="AJ13" s="38" t="str">
        <f t="shared" si="0"/>
        <v xml:space="preserve"> </v>
      </c>
    </row>
    <row r="14" spans="1:36" x14ac:dyDescent="0.25">
      <c r="A14" s="10" t="s">
        <v>32</v>
      </c>
      <c r="B14" s="10" t="s">
        <v>35</v>
      </c>
      <c r="C14" s="10">
        <v>118</v>
      </c>
      <c r="D14" s="9">
        <v>10812.121191315</v>
      </c>
      <c r="E14" s="10" t="s">
        <v>18</v>
      </c>
      <c r="F14" s="11">
        <v>15.445887416</v>
      </c>
      <c r="G14" s="10" t="s">
        <v>18</v>
      </c>
      <c r="H14" s="9">
        <v>3294.3726124049999</v>
      </c>
      <c r="I14" s="10"/>
      <c r="J14" s="9">
        <v>17913.769165067999</v>
      </c>
      <c r="K14" s="9" t="s">
        <v>18</v>
      </c>
      <c r="L14" s="11">
        <v>0.625</v>
      </c>
      <c r="M14" s="10" t="s">
        <v>18</v>
      </c>
      <c r="N14" s="12">
        <v>0.32109134</v>
      </c>
      <c r="O14" s="10" t="s">
        <v>21</v>
      </c>
      <c r="P14" s="13">
        <v>0.70073480099999996</v>
      </c>
      <c r="Q14" s="10"/>
      <c r="R14" s="14">
        <v>71.281392126</v>
      </c>
      <c r="S14" s="10"/>
      <c r="T14" s="11">
        <v>8.3725000000000005</v>
      </c>
      <c r="U14" s="10" t="s">
        <v>18</v>
      </c>
      <c r="V14" s="11">
        <v>75.295000000000002</v>
      </c>
      <c r="W14" s="11" t="s">
        <v>21</v>
      </c>
      <c r="X14" s="11">
        <v>30.1675</v>
      </c>
      <c r="Y14" s="11" t="s">
        <v>21</v>
      </c>
      <c r="Z14" s="11">
        <v>4.8600000000000003</v>
      </c>
      <c r="AA14" s="11" t="s">
        <v>18</v>
      </c>
      <c r="AB14" s="11">
        <v>24.44</v>
      </c>
      <c r="AC14" s="11" t="s">
        <v>18</v>
      </c>
      <c r="AD14" s="11">
        <v>44.357500000000002</v>
      </c>
      <c r="AE14" s="11" t="s">
        <v>18</v>
      </c>
      <c r="AF14" s="11">
        <v>18.989999999999998</v>
      </c>
      <c r="AG14" s="10" t="s">
        <v>18</v>
      </c>
      <c r="AH14" s="11">
        <v>42.59</v>
      </c>
      <c r="AI14" s="11" t="s">
        <v>18</v>
      </c>
      <c r="AJ14" s="38" t="str">
        <f t="shared" si="0"/>
        <v xml:space="preserve"> </v>
      </c>
    </row>
    <row r="15" spans="1:36" x14ac:dyDescent="0.25">
      <c r="A15" s="10" t="s">
        <v>32</v>
      </c>
      <c r="B15" s="10" t="s">
        <v>34</v>
      </c>
      <c r="C15" s="10">
        <v>118</v>
      </c>
      <c r="D15" s="9">
        <v>11225.680092828999</v>
      </c>
      <c r="E15" s="10" t="s">
        <v>18</v>
      </c>
      <c r="F15" s="11">
        <v>16.036685847000001</v>
      </c>
      <c r="G15" s="10" t="s">
        <v>18</v>
      </c>
      <c r="H15" s="9">
        <v>3420.3030967919999</v>
      </c>
      <c r="I15" s="10"/>
      <c r="J15" s="9">
        <v>19286.616334579001</v>
      </c>
      <c r="K15" s="9" t="s">
        <v>21</v>
      </c>
      <c r="L15" s="11">
        <v>0.5</v>
      </c>
      <c r="M15" s="10" t="s">
        <v>18</v>
      </c>
      <c r="N15" s="12">
        <v>0.29335577600000001</v>
      </c>
      <c r="O15" s="10" t="s">
        <v>18</v>
      </c>
      <c r="P15" s="13">
        <v>0.71876240999999996</v>
      </c>
      <c r="Q15" s="10"/>
      <c r="R15" s="14">
        <v>73.034514000000001</v>
      </c>
      <c r="S15" s="10"/>
      <c r="T15" s="11">
        <v>8.9525000000000006</v>
      </c>
      <c r="U15" s="10" t="s">
        <v>18</v>
      </c>
      <c r="V15" s="11">
        <v>76.47</v>
      </c>
      <c r="W15" s="11" t="s">
        <v>21</v>
      </c>
      <c r="X15" s="11">
        <v>28.997499999999999</v>
      </c>
      <c r="Y15" s="11" t="s">
        <v>21</v>
      </c>
      <c r="Z15" s="11">
        <v>4.9424999999999999</v>
      </c>
      <c r="AA15" s="11" t="s">
        <v>18</v>
      </c>
      <c r="AB15" s="11">
        <v>24.247499999999999</v>
      </c>
      <c r="AC15" s="11" t="s">
        <v>18</v>
      </c>
      <c r="AD15" s="11">
        <v>43.722499999999997</v>
      </c>
      <c r="AE15" s="11" t="s">
        <v>18</v>
      </c>
      <c r="AF15" s="11">
        <v>18.732500000000002</v>
      </c>
      <c r="AG15" s="10" t="s">
        <v>18</v>
      </c>
      <c r="AH15" s="11">
        <v>42.715000000000003</v>
      </c>
      <c r="AI15" s="11" t="s">
        <v>18</v>
      </c>
      <c r="AJ15" s="38" t="str">
        <f t="shared" si="0"/>
        <v>**</v>
      </c>
    </row>
    <row r="16" spans="1:36" x14ac:dyDescent="0.25">
      <c r="A16" s="10" t="s">
        <v>32</v>
      </c>
      <c r="B16" s="10" t="s">
        <v>33</v>
      </c>
      <c r="C16" s="10">
        <v>119</v>
      </c>
      <c r="D16" s="9">
        <v>10709.381808823</v>
      </c>
      <c r="E16" s="10" t="s">
        <v>18</v>
      </c>
      <c r="F16" s="11">
        <v>15.299116870000001</v>
      </c>
      <c r="G16" s="10" t="s">
        <v>18</v>
      </c>
      <c r="H16" s="9">
        <v>3373.521756571</v>
      </c>
      <c r="I16" s="10"/>
      <c r="J16" s="9">
        <v>18035.176174299999</v>
      </c>
      <c r="K16" s="9" t="s">
        <v>18</v>
      </c>
      <c r="L16" s="11">
        <v>1.25</v>
      </c>
      <c r="M16" s="10" t="s">
        <v>18</v>
      </c>
      <c r="N16" s="12">
        <v>0.32699316499999997</v>
      </c>
      <c r="O16" s="10" t="s">
        <v>21</v>
      </c>
      <c r="P16" s="13">
        <v>0.71211230999999997</v>
      </c>
      <c r="Q16" s="10"/>
      <c r="R16" s="14">
        <v>72.400139315000004</v>
      </c>
      <c r="S16" s="10"/>
      <c r="T16" s="11">
        <v>8.2349999999999994</v>
      </c>
      <c r="U16" s="10" t="s">
        <v>18</v>
      </c>
      <c r="V16" s="11">
        <v>75.37</v>
      </c>
      <c r="W16" s="11" t="s">
        <v>21</v>
      </c>
      <c r="X16" s="11">
        <v>30.965</v>
      </c>
      <c r="Y16" s="11" t="s">
        <v>21</v>
      </c>
      <c r="Z16" s="11">
        <v>4.5049999999999999</v>
      </c>
      <c r="AA16" s="11" t="s">
        <v>18</v>
      </c>
      <c r="AB16" s="11">
        <v>23.695</v>
      </c>
      <c r="AC16" s="11" t="s">
        <v>18</v>
      </c>
      <c r="AD16" s="11">
        <v>43.39</v>
      </c>
      <c r="AE16" s="11" t="s">
        <v>18</v>
      </c>
      <c r="AF16" s="11">
        <v>18.2425</v>
      </c>
      <c r="AG16" s="10" t="s">
        <v>18</v>
      </c>
      <c r="AH16" s="11">
        <v>42.022500000000001</v>
      </c>
      <c r="AI16" s="11" t="s">
        <v>18</v>
      </c>
      <c r="AJ16" s="38" t="str">
        <f t="shared" si="0"/>
        <v xml:space="preserve"> </v>
      </c>
    </row>
    <row r="17" spans="1:36" x14ac:dyDescent="0.25">
      <c r="A17" s="10" t="s">
        <v>32</v>
      </c>
      <c r="B17" s="10" t="s">
        <v>31</v>
      </c>
      <c r="C17" s="10">
        <v>119</v>
      </c>
      <c r="D17" s="9">
        <v>12959.987702750001</v>
      </c>
      <c r="E17" s="10" t="s">
        <v>21</v>
      </c>
      <c r="F17" s="11">
        <v>18.514268146999999</v>
      </c>
      <c r="G17" s="10" t="s">
        <v>21</v>
      </c>
      <c r="H17" s="9">
        <v>3325.4346075829999</v>
      </c>
      <c r="I17" s="10"/>
      <c r="J17" s="9">
        <v>21561.682042065</v>
      </c>
      <c r="K17" s="9" t="s">
        <v>21</v>
      </c>
      <c r="L17" s="11">
        <v>1</v>
      </c>
      <c r="M17" s="10" t="s">
        <v>18</v>
      </c>
      <c r="N17" s="12">
        <v>0.30080068399999998</v>
      </c>
      <c r="O17" s="10" t="s">
        <v>18</v>
      </c>
      <c r="P17" s="13">
        <v>0.704639609</v>
      </c>
      <c r="Q17" s="10"/>
      <c r="R17" s="14">
        <v>71.790397704</v>
      </c>
      <c r="S17" s="10"/>
      <c r="T17" s="11">
        <v>8.8324999999999996</v>
      </c>
      <c r="U17" s="10" t="s">
        <v>18</v>
      </c>
      <c r="V17" s="11">
        <v>74.762500000000003</v>
      </c>
      <c r="W17" s="11" t="s">
        <v>18</v>
      </c>
      <c r="X17" s="11">
        <v>25.712499999999999</v>
      </c>
      <c r="Y17" s="11" t="s">
        <v>18</v>
      </c>
      <c r="Z17" s="11">
        <v>6.6924999999999999</v>
      </c>
      <c r="AA17" s="11" t="s">
        <v>21</v>
      </c>
      <c r="AB17" s="11">
        <v>25.26</v>
      </c>
      <c r="AC17" s="11" t="s">
        <v>18</v>
      </c>
      <c r="AD17" s="11">
        <v>45.22</v>
      </c>
      <c r="AE17" s="11" t="s">
        <v>18</v>
      </c>
      <c r="AF17" s="11">
        <v>19.350000000000001</v>
      </c>
      <c r="AG17" s="10" t="s">
        <v>18</v>
      </c>
      <c r="AH17" s="11">
        <v>42.825000000000003</v>
      </c>
      <c r="AI17" s="11" t="s">
        <v>18</v>
      </c>
      <c r="AJ17" s="38" t="str">
        <f t="shared" si="0"/>
        <v xml:space="preserve"> </v>
      </c>
    </row>
    <row r="18" spans="1:36" x14ac:dyDescent="0.25">
      <c r="A18" s="10" t="s">
        <v>28</v>
      </c>
      <c r="B18" s="10" t="s">
        <v>30</v>
      </c>
      <c r="C18" s="10">
        <v>116</v>
      </c>
      <c r="D18" s="9">
        <v>10896.366313869001</v>
      </c>
      <c r="E18" s="10" t="s">
        <v>18</v>
      </c>
      <c r="F18" s="11">
        <v>15.566237591</v>
      </c>
      <c r="G18" s="10" t="s">
        <v>18</v>
      </c>
      <c r="H18" s="9">
        <v>3395.2370626219999</v>
      </c>
      <c r="I18" s="10"/>
      <c r="J18" s="9">
        <v>18506.910410667999</v>
      </c>
      <c r="K18" s="9" t="s">
        <v>21</v>
      </c>
      <c r="L18" s="11">
        <v>1.125</v>
      </c>
      <c r="M18" s="10" t="s">
        <v>18</v>
      </c>
      <c r="N18" s="12">
        <v>0.32049513699999999</v>
      </c>
      <c r="O18" s="10" t="s">
        <v>21</v>
      </c>
      <c r="P18" s="13">
        <v>0.71419253599999999</v>
      </c>
      <c r="Q18" s="10"/>
      <c r="R18" s="14">
        <v>72.796143420999996</v>
      </c>
      <c r="S18" s="10"/>
      <c r="T18" s="11">
        <v>8.84</v>
      </c>
      <c r="U18" s="10" t="s">
        <v>18</v>
      </c>
      <c r="V18" s="11">
        <v>77.837500000000006</v>
      </c>
      <c r="W18" s="11" t="s">
        <v>21</v>
      </c>
      <c r="X18" s="11">
        <v>30.555</v>
      </c>
      <c r="Y18" s="11" t="s">
        <v>21</v>
      </c>
      <c r="Z18" s="11">
        <v>5.7474999999999996</v>
      </c>
      <c r="AA18" s="11" t="s">
        <v>18</v>
      </c>
      <c r="AB18" s="11">
        <v>23.012499999999999</v>
      </c>
      <c r="AC18" s="11" t="s">
        <v>18</v>
      </c>
      <c r="AD18" s="11">
        <v>41.69</v>
      </c>
      <c r="AE18" s="11" t="s">
        <v>18</v>
      </c>
      <c r="AF18" s="11">
        <v>18.877500000000001</v>
      </c>
      <c r="AG18" s="10" t="s">
        <v>18</v>
      </c>
      <c r="AH18" s="11">
        <v>45.222499999999997</v>
      </c>
      <c r="AI18" s="11" t="s">
        <v>21</v>
      </c>
      <c r="AJ18" s="38" t="str">
        <f t="shared" si="0"/>
        <v>**</v>
      </c>
    </row>
    <row r="19" spans="1:36" x14ac:dyDescent="0.25">
      <c r="A19" s="10" t="s">
        <v>28</v>
      </c>
      <c r="B19" s="10" t="s">
        <v>29</v>
      </c>
      <c r="C19" s="10">
        <v>118</v>
      </c>
      <c r="D19" s="9">
        <v>10272.370354645</v>
      </c>
      <c r="E19" s="10" t="s">
        <v>18</v>
      </c>
      <c r="F19" s="11">
        <v>14.674814791999999</v>
      </c>
      <c r="G19" s="10" t="s">
        <v>18</v>
      </c>
      <c r="H19" s="9">
        <v>3449.9633487589999</v>
      </c>
      <c r="I19" s="10"/>
      <c r="J19" s="9">
        <v>17792.276593294999</v>
      </c>
      <c r="K19" s="9" t="s">
        <v>18</v>
      </c>
      <c r="L19" s="11">
        <v>1.25</v>
      </c>
      <c r="M19" s="10" t="s">
        <v>18</v>
      </c>
      <c r="N19" s="12">
        <v>0.340420479</v>
      </c>
      <c r="O19" s="10" t="s">
        <v>21</v>
      </c>
      <c r="P19" s="13">
        <v>0.72148287499999997</v>
      </c>
      <c r="Q19" s="10"/>
      <c r="R19" s="14">
        <v>73.606769077999999</v>
      </c>
      <c r="S19" s="10"/>
      <c r="T19" s="11">
        <v>8.0274999999999999</v>
      </c>
      <c r="U19" s="10" t="s">
        <v>18</v>
      </c>
      <c r="V19" s="11">
        <v>77.852500000000006</v>
      </c>
      <c r="W19" s="11" t="s">
        <v>21</v>
      </c>
      <c r="X19" s="11">
        <v>33.057499999999997</v>
      </c>
      <c r="Y19" s="11" t="s">
        <v>21</v>
      </c>
      <c r="Z19" s="11">
        <v>4.3174999999999999</v>
      </c>
      <c r="AA19" s="11" t="s">
        <v>18</v>
      </c>
      <c r="AB19" s="11">
        <v>22.6</v>
      </c>
      <c r="AC19" s="11" t="s">
        <v>18</v>
      </c>
      <c r="AD19" s="11">
        <v>40.795000000000002</v>
      </c>
      <c r="AE19" s="11" t="s">
        <v>18</v>
      </c>
      <c r="AF19" s="11">
        <v>18.12</v>
      </c>
      <c r="AG19" s="10" t="s">
        <v>18</v>
      </c>
      <c r="AH19" s="11">
        <v>44.46</v>
      </c>
      <c r="AI19" s="11" t="s">
        <v>18</v>
      </c>
      <c r="AJ19" s="38" t="str">
        <f t="shared" si="0"/>
        <v xml:space="preserve"> </v>
      </c>
    </row>
    <row r="20" spans="1:36" x14ac:dyDescent="0.25">
      <c r="A20" s="10" t="s">
        <v>28</v>
      </c>
      <c r="B20" s="10" t="s">
        <v>112</v>
      </c>
      <c r="C20" s="10">
        <v>115</v>
      </c>
      <c r="D20" s="9">
        <v>11543.530796757999</v>
      </c>
      <c r="E20" s="10" t="s">
        <v>21</v>
      </c>
      <c r="F20" s="11">
        <v>16.490758281000002</v>
      </c>
      <c r="G20" s="10" t="s">
        <v>21</v>
      </c>
      <c r="H20" s="9">
        <v>3391.7518672040001</v>
      </c>
      <c r="I20" s="10"/>
      <c r="J20" s="9">
        <v>19599.994901991999</v>
      </c>
      <c r="K20" s="9" t="s">
        <v>21</v>
      </c>
      <c r="L20" s="11">
        <v>1.125</v>
      </c>
      <c r="M20" s="10" t="s">
        <v>18</v>
      </c>
      <c r="N20" s="12">
        <v>0.33028868700000003</v>
      </c>
      <c r="O20" s="10" t="s">
        <v>21</v>
      </c>
      <c r="P20" s="13">
        <v>0.71306019099999995</v>
      </c>
      <c r="Q20" s="10"/>
      <c r="R20" s="14">
        <v>72.855267647999995</v>
      </c>
      <c r="S20" s="10"/>
      <c r="T20" s="11">
        <v>8.43</v>
      </c>
      <c r="U20" s="10" t="s">
        <v>18</v>
      </c>
      <c r="V20" s="11">
        <v>77.662499999999994</v>
      </c>
      <c r="W20" s="11" t="s">
        <v>21</v>
      </c>
      <c r="X20" s="11">
        <v>30.1675</v>
      </c>
      <c r="Y20" s="11" t="s">
        <v>21</v>
      </c>
      <c r="Z20" s="11">
        <v>5.25</v>
      </c>
      <c r="AA20" s="11" t="s">
        <v>18</v>
      </c>
      <c r="AB20" s="11">
        <v>24.225000000000001</v>
      </c>
      <c r="AC20" s="11" t="s">
        <v>18</v>
      </c>
      <c r="AD20" s="11">
        <v>42.89</v>
      </c>
      <c r="AE20" s="11" t="s">
        <v>18</v>
      </c>
      <c r="AF20" s="11">
        <v>19.672499999999999</v>
      </c>
      <c r="AG20" s="10" t="s">
        <v>18</v>
      </c>
      <c r="AH20" s="11">
        <v>45.887500000000003</v>
      </c>
      <c r="AI20" s="11" t="s">
        <v>21</v>
      </c>
      <c r="AJ20" s="38" t="str">
        <f t="shared" si="0"/>
        <v>**</v>
      </c>
    </row>
    <row r="21" spans="1:36" x14ac:dyDescent="0.25">
      <c r="A21" s="10" t="s">
        <v>28</v>
      </c>
      <c r="B21" s="10" t="s">
        <v>113</v>
      </c>
      <c r="C21" s="10">
        <v>117</v>
      </c>
      <c r="D21" s="9">
        <v>9601.3455080490003</v>
      </c>
      <c r="E21" s="10" t="s">
        <v>18</v>
      </c>
      <c r="F21" s="11">
        <v>13.716207869</v>
      </c>
      <c r="G21" s="10" t="s">
        <v>18</v>
      </c>
      <c r="H21" s="9">
        <v>3379.8585554239999</v>
      </c>
      <c r="I21" s="10"/>
      <c r="J21" s="9">
        <v>16249.125456145999</v>
      </c>
      <c r="K21" s="9" t="s">
        <v>18</v>
      </c>
      <c r="L21" s="11">
        <v>1.375</v>
      </c>
      <c r="M21" s="10" t="s">
        <v>18</v>
      </c>
      <c r="N21" s="12">
        <v>0.32793828000000003</v>
      </c>
      <c r="O21" s="10" t="s">
        <v>21</v>
      </c>
      <c r="P21" s="13">
        <v>0.71224032299999995</v>
      </c>
      <c r="Q21" s="10"/>
      <c r="R21" s="14">
        <v>72.587777965000001</v>
      </c>
      <c r="S21" s="10"/>
      <c r="T21" s="11">
        <v>8.7774999999999999</v>
      </c>
      <c r="U21" s="10" t="s">
        <v>18</v>
      </c>
      <c r="V21" s="11">
        <v>76.260000000000005</v>
      </c>
      <c r="W21" s="11" t="s">
        <v>21</v>
      </c>
      <c r="X21" s="11">
        <v>30.432500000000001</v>
      </c>
      <c r="Y21" s="11" t="s">
        <v>21</v>
      </c>
      <c r="Z21" s="11">
        <v>4.6399999999999997</v>
      </c>
      <c r="AA21" s="11" t="s">
        <v>18</v>
      </c>
      <c r="AB21" s="11">
        <v>23.607500000000002</v>
      </c>
      <c r="AC21" s="11" t="s">
        <v>18</v>
      </c>
      <c r="AD21" s="11">
        <v>43.225000000000001</v>
      </c>
      <c r="AE21" s="11" t="s">
        <v>18</v>
      </c>
      <c r="AF21" s="11">
        <v>18.552499999999998</v>
      </c>
      <c r="AG21" s="10" t="s">
        <v>18</v>
      </c>
      <c r="AH21" s="11">
        <v>42.74</v>
      </c>
      <c r="AI21" s="11" t="s">
        <v>18</v>
      </c>
      <c r="AJ21" s="38" t="str">
        <f t="shared" si="0"/>
        <v xml:space="preserve"> </v>
      </c>
    </row>
    <row r="22" spans="1:36" x14ac:dyDescent="0.25">
      <c r="A22" s="10" t="s">
        <v>28</v>
      </c>
      <c r="B22" s="10" t="s">
        <v>114</v>
      </c>
      <c r="C22" s="10">
        <v>117</v>
      </c>
      <c r="D22" s="9">
        <v>10154.093394415</v>
      </c>
      <c r="E22" s="10" t="s">
        <v>18</v>
      </c>
      <c r="F22" s="11">
        <v>14.505847706000001</v>
      </c>
      <c r="G22" s="10" t="s">
        <v>18</v>
      </c>
      <c r="H22" s="9">
        <v>3400.4835873450002</v>
      </c>
      <c r="I22" s="10"/>
      <c r="J22" s="9">
        <v>17292.020269805998</v>
      </c>
      <c r="K22" s="9" t="s">
        <v>18</v>
      </c>
      <c r="L22" s="11">
        <v>1.375</v>
      </c>
      <c r="M22" s="10" t="s">
        <v>18</v>
      </c>
      <c r="N22" s="12">
        <v>0.30562725000000002</v>
      </c>
      <c r="O22" s="10" t="s">
        <v>18</v>
      </c>
      <c r="P22" s="13">
        <v>0.71572545600000004</v>
      </c>
      <c r="Q22" s="10"/>
      <c r="R22" s="14">
        <v>72.789251441000005</v>
      </c>
      <c r="S22" s="10"/>
      <c r="T22" s="11">
        <v>8.2575000000000003</v>
      </c>
      <c r="U22" s="10" t="s">
        <v>18</v>
      </c>
      <c r="V22" s="11">
        <v>75.487499999999997</v>
      </c>
      <c r="W22" s="11" t="s">
        <v>21</v>
      </c>
      <c r="X22" s="11">
        <v>33.647500000000001</v>
      </c>
      <c r="Y22" s="11" t="s">
        <v>21</v>
      </c>
      <c r="Z22" s="11">
        <v>3.5175000000000001</v>
      </c>
      <c r="AA22" s="11" t="s">
        <v>18</v>
      </c>
      <c r="AB22" s="11">
        <v>23.37</v>
      </c>
      <c r="AC22" s="11" t="s">
        <v>18</v>
      </c>
      <c r="AD22" s="11">
        <v>41.607500000000002</v>
      </c>
      <c r="AE22" s="11" t="s">
        <v>18</v>
      </c>
      <c r="AF22" s="11">
        <v>17.547499999999999</v>
      </c>
      <c r="AG22" s="10" t="s">
        <v>18</v>
      </c>
      <c r="AH22" s="11">
        <v>42.032499999999999</v>
      </c>
      <c r="AI22" s="11" t="s">
        <v>18</v>
      </c>
      <c r="AJ22" s="38" t="str">
        <f t="shared" si="0"/>
        <v xml:space="preserve"> </v>
      </c>
    </row>
    <row r="23" spans="1:36" x14ac:dyDescent="0.25">
      <c r="A23" s="10" t="s">
        <v>26</v>
      </c>
      <c r="B23" s="10" t="s">
        <v>110</v>
      </c>
      <c r="C23" s="10">
        <v>135</v>
      </c>
      <c r="D23" s="9">
        <v>10975.245434974</v>
      </c>
      <c r="E23" s="10" t="s">
        <v>18</v>
      </c>
      <c r="F23" s="11">
        <v>15.678922050000001</v>
      </c>
      <c r="G23" s="10" t="s">
        <v>18</v>
      </c>
      <c r="H23" s="9">
        <v>3355.5194035690001</v>
      </c>
      <c r="I23" s="10"/>
      <c r="J23" s="9">
        <v>18409.223638642001</v>
      </c>
      <c r="K23" s="9" t="s">
        <v>21</v>
      </c>
      <c r="L23" s="11">
        <v>0</v>
      </c>
      <c r="M23" s="10" t="s">
        <v>18</v>
      </c>
      <c r="N23" s="12">
        <v>0.27742577400000001</v>
      </c>
      <c r="O23" s="10" t="s">
        <v>18</v>
      </c>
      <c r="P23" s="13">
        <v>0.70818529799999996</v>
      </c>
      <c r="Q23" s="10"/>
      <c r="R23" s="14">
        <v>72.379703000000006</v>
      </c>
      <c r="S23" s="10"/>
      <c r="T23" s="11">
        <v>10.0975</v>
      </c>
      <c r="U23" s="10" t="s">
        <v>21</v>
      </c>
      <c r="V23" s="11">
        <v>78.612499999999997</v>
      </c>
      <c r="W23" s="11" t="s">
        <v>21</v>
      </c>
      <c r="X23" s="11">
        <v>23.342500000000001</v>
      </c>
      <c r="Y23" s="11" t="s">
        <v>18</v>
      </c>
      <c r="Z23" s="11">
        <v>6.4124999999999996</v>
      </c>
      <c r="AA23" s="11" t="s">
        <v>21</v>
      </c>
      <c r="AB23" s="11">
        <v>25.842500000000001</v>
      </c>
      <c r="AC23" s="11" t="s">
        <v>21</v>
      </c>
      <c r="AD23" s="11">
        <v>48.222499999999997</v>
      </c>
      <c r="AE23" s="11" t="s">
        <v>21</v>
      </c>
      <c r="AF23" s="11">
        <v>22.975000000000001</v>
      </c>
      <c r="AG23" s="10" t="s">
        <v>21</v>
      </c>
      <c r="AH23" s="11">
        <v>47.647500000000001</v>
      </c>
      <c r="AI23" s="11" t="s">
        <v>21</v>
      </c>
      <c r="AJ23" s="38" t="str">
        <f t="shared" si="0"/>
        <v>**</v>
      </c>
    </row>
    <row r="24" spans="1:36" x14ac:dyDescent="0.25">
      <c r="A24" s="10" t="s">
        <v>26</v>
      </c>
      <c r="B24" s="10" t="s">
        <v>27</v>
      </c>
      <c r="C24" s="10">
        <v>118</v>
      </c>
      <c r="D24" s="9">
        <v>10931.652476152</v>
      </c>
      <c r="E24" s="10" t="s">
        <v>18</v>
      </c>
      <c r="F24" s="11">
        <v>15.616646395</v>
      </c>
      <c r="G24" s="10" t="s">
        <v>18</v>
      </c>
      <c r="H24" s="9">
        <v>3334.8044284369998</v>
      </c>
      <c r="I24" s="10"/>
      <c r="J24" s="9">
        <v>18216.439912405</v>
      </c>
      <c r="K24" s="9" t="s">
        <v>21</v>
      </c>
      <c r="L24" s="11">
        <v>1.375</v>
      </c>
      <c r="M24" s="10" t="s">
        <v>18</v>
      </c>
      <c r="N24" s="12">
        <v>0.27853190900000002</v>
      </c>
      <c r="O24" s="10" t="s">
        <v>18</v>
      </c>
      <c r="P24" s="13">
        <v>0.70265387899999998</v>
      </c>
      <c r="Q24" s="10"/>
      <c r="R24" s="14">
        <v>72.456934250000003</v>
      </c>
      <c r="S24" s="10"/>
      <c r="T24" s="11">
        <v>8.77</v>
      </c>
      <c r="U24" s="10" t="s">
        <v>18</v>
      </c>
      <c r="V24" s="11">
        <v>75.807500000000005</v>
      </c>
      <c r="W24" s="11" t="s">
        <v>21</v>
      </c>
      <c r="X24" s="11">
        <v>24.267499999999998</v>
      </c>
      <c r="Y24" s="11" t="s">
        <v>18</v>
      </c>
      <c r="Z24" s="11">
        <v>5.2625000000000002</v>
      </c>
      <c r="AA24" s="11" t="s">
        <v>18</v>
      </c>
      <c r="AB24" s="11">
        <v>27.215</v>
      </c>
      <c r="AC24" s="11" t="s">
        <v>21</v>
      </c>
      <c r="AD24" s="11">
        <v>47.405000000000001</v>
      </c>
      <c r="AE24" s="11" t="s">
        <v>21</v>
      </c>
      <c r="AF24" s="11">
        <v>22.017499999999998</v>
      </c>
      <c r="AG24" s="10" t="s">
        <v>21</v>
      </c>
      <c r="AH24" s="11">
        <v>46.462499999999999</v>
      </c>
      <c r="AI24" s="11" t="s">
        <v>21</v>
      </c>
      <c r="AJ24" s="38" t="str">
        <f t="shared" si="0"/>
        <v xml:space="preserve"> </v>
      </c>
    </row>
    <row r="25" spans="1:36" x14ac:dyDescent="0.25">
      <c r="A25" s="10" t="s">
        <v>26</v>
      </c>
      <c r="B25" s="10" t="s">
        <v>111</v>
      </c>
      <c r="C25" s="10">
        <v>118</v>
      </c>
      <c r="D25" s="9">
        <v>10205.931277197</v>
      </c>
      <c r="E25" s="10" t="s">
        <v>18</v>
      </c>
      <c r="F25" s="11">
        <v>14.579901825</v>
      </c>
      <c r="G25" s="10" t="s">
        <v>18</v>
      </c>
      <c r="H25" s="9">
        <v>3417.273326815</v>
      </c>
      <c r="I25" s="10"/>
      <c r="J25" s="9">
        <v>17503.598670758001</v>
      </c>
      <c r="K25" s="9" t="s">
        <v>18</v>
      </c>
      <c r="L25" s="11">
        <v>1</v>
      </c>
      <c r="M25" s="10" t="s">
        <v>18</v>
      </c>
      <c r="N25" s="12">
        <v>0.28545965299999998</v>
      </c>
      <c r="O25" s="10" t="s">
        <v>18</v>
      </c>
      <c r="P25" s="13">
        <v>0.71498447099999995</v>
      </c>
      <c r="Q25" s="10"/>
      <c r="R25" s="14">
        <v>73.463114114000007</v>
      </c>
      <c r="S25" s="10"/>
      <c r="T25" s="11">
        <v>8.9574999999999996</v>
      </c>
      <c r="U25" s="10" t="s">
        <v>18</v>
      </c>
      <c r="V25" s="11">
        <v>78.099999999999994</v>
      </c>
      <c r="W25" s="11" t="s">
        <v>21</v>
      </c>
      <c r="X25" s="11">
        <v>27.0425</v>
      </c>
      <c r="Y25" s="11" t="s">
        <v>18</v>
      </c>
      <c r="Z25" s="11">
        <v>5.4725000000000001</v>
      </c>
      <c r="AA25" s="11" t="s">
        <v>18</v>
      </c>
      <c r="AB25" s="11">
        <v>25.335000000000001</v>
      </c>
      <c r="AC25" s="11" t="s">
        <v>18</v>
      </c>
      <c r="AD25" s="11">
        <v>44.725000000000001</v>
      </c>
      <c r="AE25" s="11" t="s">
        <v>18</v>
      </c>
      <c r="AF25" s="11">
        <v>21.065000000000001</v>
      </c>
      <c r="AG25" s="10" t="s">
        <v>18</v>
      </c>
      <c r="AH25" s="11">
        <v>47.082500000000003</v>
      </c>
      <c r="AI25" s="11" t="s">
        <v>21</v>
      </c>
      <c r="AJ25" s="38" t="str">
        <f t="shared" si="0"/>
        <v xml:space="preserve"> </v>
      </c>
    </row>
    <row r="26" spans="1:36" x14ac:dyDescent="0.25">
      <c r="A26" s="10" t="s">
        <v>23</v>
      </c>
      <c r="B26" s="10" t="s">
        <v>25</v>
      </c>
      <c r="C26" s="10">
        <v>115</v>
      </c>
      <c r="D26" s="9">
        <v>11016.952402065999</v>
      </c>
      <c r="E26" s="10" t="s">
        <v>18</v>
      </c>
      <c r="F26" s="11">
        <v>15.738503432</v>
      </c>
      <c r="G26" s="10" t="s">
        <v>18</v>
      </c>
      <c r="H26" s="9">
        <v>3308.6288233710002</v>
      </c>
      <c r="I26" s="10"/>
      <c r="J26" s="9">
        <v>18183.034219149999</v>
      </c>
      <c r="K26" s="9" t="s">
        <v>21</v>
      </c>
      <c r="L26" s="11">
        <v>1.75</v>
      </c>
      <c r="M26" s="10" t="s">
        <v>21</v>
      </c>
      <c r="N26" s="12">
        <v>0.30389521000000003</v>
      </c>
      <c r="O26" s="10" t="s">
        <v>18</v>
      </c>
      <c r="P26" s="13">
        <v>0.70027090000000003</v>
      </c>
      <c r="Q26" s="10"/>
      <c r="R26" s="14">
        <v>71.810697047999994</v>
      </c>
      <c r="S26" s="10"/>
      <c r="T26" s="11">
        <v>8.9525000000000006</v>
      </c>
      <c r="U26" s="10" t="s">
        <v>18</v>
      </c>
      <c r="V26" s="11">
        <v>76.172499999999999</v>
      </c>
      <c r="W26" s="11" t="s">
        <v>21</v>
      </c>
      <c r="X26" s="11">
        <v>27.66</v>
      </c>
      <c r="Y26" s="11" t="s">
        <v>21</v>
      </c>
      <c r="Z26" s="11">
        <v>6.23</v>
      </c>
      <c r="AA26" s="11" t="s">
        <v>21</v>
      </c>
      <c r="AB26" s="11">
        <v>24.914999999999999</v>
      </c>
      <c r="AC26" s="11" t="s">
        <v>18</v>
      </c>
      <c r="AD26" s="11">
        <v>44.13</v>
      </c>
      <c r="AE26" s="11" t="s">
        <v>18</v>
      </c>
      <c r="AF26" s="11">
        <v>20.2575</v>
      </c>
      <c r="AG26" s="10" t="s">
        <v>18</v>
      </c>
      <c r="AH26" s="11">
        <v>45.91</v>
      </c>
      <c r="AI26" s="11" t="s">
        <v>21</v>
      </c>
      <c r="AJ26" s="38" t="str">
        <f t="shared" si="0"/>
        <v xml:space="preserve"> </v>
      </c>
    </row>
    <row r="27" spans="1:36" x14ac:dyDescent="0.25">
      <c r="A27" s="10" t="s">
        <v>23</v>
      </c>
      <c r="B27" s="10" t="s">
        <v>24</v>
      </c>
      <c r="C27" s="10">
        <v>116</v>
      </c>
      <c r="D27" s="9">
        <v>12336.910523394999</v>
      </c>
      <c r="E27" s="10" t="s">
        <v>21</v>
      </c>
      <c r="F27" s="11">
        <v>17.624157890999999</v>
      </c>
      <c r="G27" s="10" t="s">
        <v>21</v>
      </c>
      <c r="H27" s="9">
        <v>3431.1123797119999</v>
      </c>
      <c r="I27" s="10"/>
      <c r="J27" s="9">
        <v>21187.952473265999</v>
      </c>
      <c r="K27" s="9" t="s">
        <v>21</v>
      </c>
      <c r="L27" s="11">
        <v>1.75</v>
      </c>
      <c r="M27" s="10" t="s">
        <v>21</v>
      </c>
      <c r="N27" s="12">
        <v>0.33567623699999999</v>
      </c>
      <c r="O27" s="10" t="s">
        <v>21</v>
      </c>
      <c r="P27" s="13">
        <v>0.71815280699999995</v>
      </c>
      <c r="Q27" s="10"/>
      <c r="R27" s="14">
        <v>73.469403331999999</v>
      </c>
      <c r="S27" s="10"/>
      <c r="T27" s="11">
        <v>8.5050000000000008</v>
      </c>
      <c r="U27" s="10" t="s">
        <v>18</v>
      </c>
      <c r="V27" s="11">
        <v>78.599999999999994</v>
      </c>
      <c r="W27" s="11" t="s">
        <v>21</v>
      </c>
      <c r="X27" s="11">
        <v>30.8325</v>
      </c>
      <c r="Y27" s="11" t="s">
        <v>21</v>
      </c>
      <c r="Z27" s="11">
        <v>5.4850000000000003</v>
      </c>
      <c r="AA27" s="11" t="s">
        <v>18</v>
      </c>
      <c r="AB27" s="11">
        <v>23.602499999999999</v>
      </c>
      <c r="AC27" s="11" t="s">
        <v>18</v>
      </c>
      <c r="AD27" s="11">
        <v>42.895000000000003</v>
      </c>
      <c r="AE27" s="11" t="s">
        <v>18</v>
      </c>
      <c r="AF27" s="11">
        <v>19.844999999999999</v>
      </c>
      <c r="AG27" s="10" t="s">
        <v>18</v>
      </c>
      <c r="AH27" s="11">
        <v>46.265000000000001</v>
      </c>
      <c r="AI27" s="11" t="s">
        <v>21</v>
      </c>
      <c r="AJ27" s="38" t="str">
        <f t="shared" si="0"/>
        <v>**</v>
      </c>
    </row>
    <row r="28" spans="1:36" ht="15.75" thickBot="1" x14ac:dyDescent="0.3">
      <c r="A28" s="10" t="s">
        <v>23</v>
      </c>
      <c r="B28" s="10" t="s">
        <v>22</v>
      </c>
      <c r="C28" s="10">
        <v>117</v>
      </c>
      <c r="D28" s="9">
        <v>11607.025281435001</v>
      </c>
      <c r="E28" s="10" t="s">
        <v>21</v>
      </c>
      <c r="F28" s="11">
        <v>16.581464688000001</v>
      </c>
      <c r="G28" s="10" t="s">
        <v>21</v>
      </c>
      <c r="H28" s="9">
        <v>3393.94903067</v>
      </c>
      <c r="I28" s="10"/>
      <c r="J28" s="9">
        <v>19773.060696764001</v>
      </c>
      <c r="K28" s="9" t="s">
        <v>21</v>
      </c>
      <c r="L28" s="11">
        <v>1.375</v>
      </c>
      <c r="M28" s="10" t="s">
        <v>18</v>
      </c>
      <c r="N28" s="12">
        <v>0.318325739</v>
      </c>
      <c r="O28" s="10" t="s">
        <v>21</v>
      </c>
      <c r="P28" s="13">
        <v>0.71125514899999998</v>
      </c>
      <c r="Q28" s="10"/>
      <c r="R28" s="14">
        <v>73.227971787000001</v>
      </c>
      <c r="S28" s="10"/>
      <c r="T28" s="11">
        <v>9.0975000000000001</v>
      </c>
      <c r="U28" s="10" t="s">
        <v>18</v>
      </c>
      <c r="V28" s="11">
        <v>77.202500000000001</v>
      </c>
      <c r="W28" s="11" t="s">
        <v>21</v>
      </c>
      <c r="X28" s="11">
        <v>27.824999999999999</v>
      </c>
      <c r="Y28" s="11" t="s">
        <v>21</v>
      </c>
      <c r="Z28" s="11">
        <v>4.7050000000000001</v>
      </c>
      <c r="AA28" s="11" t="s">
        <v>18</v>
      </c>
      <c r="AB28" s="11">
        <v>25.585000000000001</v>
      </c>
      <c r="AC28" s="11" t="s">
        <v>18</v>
      </c>
      <c r="AD28" s="11">
        <v>45.015000000000001</v>
      </c>
      <c r="AE28" s="11" t="s">
        <v>18</v>
      </c>
      <c r="AF28" s="11">
        <v>21.2075</v>
      </c>
      <c r="AG28" s="10" t="s">
        <v>18</v>
      </c>
      <c r="AH28" s="11">
        <v>47.122500000000002</v>
      </c>
      <c r="AI28" s="11" t="s">
        <v>21</v>
      </c>
      <c r="AJ28" s="38" t="str">
        <f t="shared" si="0"/>
        <v>**</v>
      </c>
    </row>
    <row r="29" spans="1:36" s="6" customFormat="1" x14ac:dyDescent="0.25">
      <c r="A29" s="15" t="s">
        <v>20</v>
      </c>
      <c r="B29" s="15"/>
      <c r="C29" s="15"/>
      <c r="D29" s="16">
        <v>10713.616878932</v>
      </c>
      <c r="E29" s="15" t="s">
        <v>18</v>
      </c>
      <c r="F29" s="17">
        <v>15.30516697</v>
      </c>
      <c r="G29" s="15" t="s">
        <v>18</v>
      </c>
      <c r="H29" s="16">
        <v>3355.1245357299999</v>
      </c>
      <c r="I29" s="15" t="s">
        <v>18</v>
      </c>
      <c r="J29" s="18">
        <v>18035.171077151001</v>
      </c>
      <c r="K29" s="18" t="s">
        <v>18</v>
      </c>
      <c r="L29" s="17">
        <v>1.1726190480000001</v>
      </c>
      <c r="M29" s="15" t="s">
        <v>18</v>
      </c>
      <c r="N29" s="20">
        <v>0.306509227</v>
      </c>
      <c r="O29" s="15" t="s">
        <v>18</v>
      </c>
      <c r="P29" s="21">
        <v>0.70763949299999995</v>
      </c>
      <c r="Q29" s="22"/>
      <c r="R29" s="23">
        <v>72.384444044000006</v>
      </c>
      <c r="S29" s="15"/>
      <c r="T29" s="17">
        <v>8.7389285710000006</v>
      </c>
      <c r="U29" s="15" t="s">
        <v>18</v>
      </c>
      <c r="V29" s="17">
        <v>76.558690475999995</v>
      </c>
      <c r="W29" s="17" t="s">
        <v>18</v>
      </c>
      <c r="X29" s="17">
        <v>28.228928571000001</v>
      </c>
      <c r="Y29" s="17" t="s">
        <v>18</v>
      </c>
      <c r="Z29" s="17">
        <v>5.3257142860000002</v>
      </c>
      <c r="AA29" s="17" t="s">
        <v>18</v>
      </c>
      <c r="AB29" s="17">
        <v>24.88952381</v>
      </c>
      <c r="AC29" s="17" t="s">
        <v>18</v>
      </c>
      <c r="AD29" s="17">
        <v>44.558809523999997</v>
      </c>
      <c r="AE29" s="17" t="s">
        <v>18</v>
      </c>
      <c r="AF29" s="17">
        <v>20.188690476000001</v>
      </c>
      <c r="AG29" s="15" t="s">
        <v>18</v>
      </c>
      <c r="AH29" s="17">
        <v>45.207142857000001</v>
      </c>
      <c r="AI29" s="17" t="s">
        <v>18</v>
      </c>
      <c r="AJ29" s="39"/>
    </row>
    <row r="30" spans="1:36" s="6" customFormat="1" ht="15.75" thickBot="1" x14ac:dyDescent="0.3">
      <c r="A30" s="24" t="s">
        <v>19</v>
      </c>
      <c r="B30" s="24"/>
      <c r="C30" s="24"/>
      <c r="D30" s="25">
        <v>693.14596406700002</v>
      </c>
      <c r="E30" s="24" t="s">
        <v>18</v>
      </c>
      <c r="F30" s="26">
        <v>0.99020852000000004</v>
      </c>
      <c r="G30" s="24" t="s">
        <v>18</v>
      </c>
      <c r="H30" s="25">
        <v>84.908339691999998</v>
      </c>
      <c r="I30" s="24" t="s">
        <v>18</v>
      </c>
      <c r="J30" s="27">
        <v>1465.889205572</v>
      </c>
      <c r="K30" s="27" t="s">
        <v>18</v>
      </c>
      <c r="L30" s="26">
        <v>0.146892413</v>
      </c>
      <c r="M30" s="24" t="s">
        <v>18</v>
      </c>
      <c r="N30" s="29">
        <v>1.3421199999999999E-2</v>
      </c>
      <c r="O30" s="24" t="s">
        <v>18</v>
      </c>
      <c r="P30" s="30">
        <v>1.2578199999999999E-2</v>
      </c>
      <c r="Q30" s="31"/>
      <c r="R30" s="32">
        <v>1.11050958</v>
      </c>
      <c r="S30" s="24"/>
      <c r="T30" s="26">
        <v>0.21381804099999999</v>
      </c>
      <c r="U30" s="24" t="s">
        <v>18</v>
      </c>
      <c r="V30" s="26">
        <v>1.230245612</v>
      </c>
      <c r="W30" s="26" t="s">
        <v>18</v>
      </c>
      <c r="X30" s="26">
        <v>2.2576237899999998</v>
      </c>
      <c r="Y30" s="26" t="s">
        <v>18</v>
      </c>
      <c r="Z30" s="26">
        <v>0.321606212</v>
      </c>
      <c r="AA30" s="26" t="s">
        <v>18</v>
      </c>
      <c r="AB30" s="26">
        <v>1.4057637869999999</v>
      </c>
      <c r="AC30" s="26" t="s">
        <v>18</v>
      </c>
      <c r="AD30" s="26">
        <v>2.0429328920000001</v>
      </c>
      <c r="AE30" s="26" t="s">
        <v>18</v>
      </c>
      <c r="AF30" s="26">
        <v>1.1672079950000001</v>
      </c>
      <c r="AG30" s="24" t="s">
        <v>18</v>
      </c>
      <c r="AH30" s="26">
        <v>1.0772974710000001</v>
      </c>
      <c r="AI30" s="26" t="s">
        <v>17</v>
      </c>
      <c r="AJ30" s="26"/>
    </row>
    <row r="31" spans="1:36" ht="16.5" x14ac:dyDescent="0.3">
      <c r="A31" s="33" t="s">
        <v>108</v>
      </c>
    </row>
    <row r="32" spans="1:36" ht="16.5" x14ac:dyDescent="0.3">
      <c r="A32" s="33" t="s">
        <v>16</v>
      </c>
    </row>
    <row r="34" spans="1:1" ht="16.5" x14ac:dyDescent="0.3">
      <c r="A34" s="34" t="s">
        <v>15</v>
      </c>
    </row>
    <row r="35" spans="1:1" ht="16.5" x14ac:dyDescent="0.3">
      <c r="A35" s="33" t="s">
        <v>14</v>
      </c>
    </row>
    <row r="36" spans="1:1" ht="16.5" x14ac:dyDescent="0.3">
      <c r="A36" s="35" t="s">
        <v>13</v>
      </c>
    </row>
    <row r="37" spans="1:1" ht="16.5" x14ac:dyDescent="0.3">
      <c r="A37" s="33" t="s">
        <v>12</v>
      </c>
    </row>
    <row r="38" spans="1:1" ht="16.5" x14ac:dyDescent="0.3">
      <c r="A38" s="33" t="s">
        <v>11</v>
      </c>
    </row>
    <row r="39" spans="1:1" ht="16.5" x14ac:dyDescent="0.3">
      <c r="A39" s="33"/>
    </row>
    <row r="40" spans="1:1" ht="16.5" x14ac:dyDescent="0.3">
      <c r="A40" s="34" t="s">
        <v>10</v>
      </c>
    </row>
    <row r="41" spans="1:1" ht="16.5" x14ac:dyDescent="0.3">
      <c r="A41" s="33" t="s">
        <v>9</v>
      </c>
    </row>
    <row r="42" spans="1:1" ht="16.5" x14ac:dyDescent="0.3">
      <c r="A42" s="33"/>
    </row>
    <row r="43" spans="1:1" ht="16.5" x14ac:dyDescent="0.3">
      <c r="A43" s="34" t="s">
        <v>8</v>
      </c>
    </row>
    <row r="44" spans="1:1" ht="15.75" customHeight="1" x14ac:dyDescent="0.3">
      <c r="A44" s="33" t="s">
        <v>7</v>
      </c>
    </row>
    <row r="45" spans="1:1" ht="16.5" x14ac:dyDescent="0.3">
      <c r="A45" s="33" t="s">
        <v>6</v>
      </c>
    </row>
    <row r="46" spans="1:1" ht="16.5" x14ac:dyDescent="0.3">
      <c r="A46" s="33" t="s">
        <v>105</v>
      </c>
    </row>
    <row r="47" spans="1:1" ht="15.75" customHeight="1" x14ac:dyDescent="0.3">
      <c r="A47" s="33" t="s">
        <v>5</v>
      </c>
    </row>
    <row r="48" spans="1:1" ht="16.5" x14ac:dyDescent="0.3">
      <c r="A48" s="33" t="s">
        <v>4</v>
      </c>
    </row>
    <row r="49" spans="1:1" ht="16.5" x14ac:dyDescent="0.3">
      <c r="A49" s="33" t="s">
        <v>3</v>
      </c>
    </row>
    <row r="50" spans="1:1" ht="16.5" x14ac:dyDescent="0.3">
      <c r="A50" s="33" t="s">
        <v>103</v>
      </c>
    </row>
    <row r="51" spans="1:1" ht="16.5" x14ac:dyDescent="0.3">
      <c r="A51" s="33"/>
    </row>
    <row r="52" spans="1:1" ht="16.5" x14ac:dyDescent="0.3">
      <c r="A52" s="34" t="s">
        <v>1</v>
      </c>
    </row>
    <row r="53" spans="1:1" ht="16.5" x14ac:dyDescent="0.3">
      <c r="A53" s="33" t="s">
        <v>0</v>
      </c>
    </row>
  </sheetData>
  <mergeCells count="25">
    <mergeCell ref="D6:E6"/>
    <mergeCell ref="F6:G6"/>
    <mergeCell ref="H6:I6"/>
    <mergeCell ref="J6:K6"/>
    <mergeCell ref="L6:M6"/>
    <mergeCell ref="D7:E7"/>
    <mergeCell ref="F7:G7"/>
    <mergeCell ref="H7:I7"/>
    <mergeCell ref="J7:K7"/>
    <mergeCell ref="L7:M7"/>
    <mergeCell ref="N7:O7"/>
    <mergeCell ref="P7:Q7"/>
    <mergeCell ref="R7:AG7"/>
    <mergeCell ref="AH7:AI7"/>
    <mergeCell ref="AB6:AC6"/>
    <mergeCell ref="AD6:AE6"/>
    <mergeCell ref="AF6:AG6"/>
    <mergeCell ref="AH6:AI6"/>
    <mergeCell ref="P6:Q6"/>
    <mergeCell ref="R6:S6"/>
    <mergeCell ref="T6:U6"/>
    <mergeCell ref="V6:W6"/>
    <mergeCell ref="X6:Y6"/>
    <mergeCell ref="Z6:AA6"/>
    <mergeCell ref="N6:O6"/>
  </mergeCells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5"/>
  <sheetViews>
    <sheetView zoomScale="70" zoomScaleNormal="70" workbookViewId="0">
      <selection activeCell="A36" sqref="A36:B42"/>
    </sheetView>
  </sheetViews>
  <sheetFormatPr defaultColWidth="9.140625" defaultRowHeight="15" x14ac:dyDescent="0.25"/>
  <cols>
    <col min="1" max="1" width="23.42578125" style="2" customWidth="1"/>
    <col min="2" max="2" width="32" style="2" customWidth="1"/>
    <col min="3" max="3" width="13" style="2" customWidth="1"/>
    <col min="4" max="4" width="3.140625" style="2" customWidth="1"/>
    <col min="5" max="5" width="11.140625" style="2" customWidth="1"/>
    <col min="6" max="6" width="4.28515625" style="2" customWidth="1"/>
    <col min="7" max="7" width="12" style="2" customWidth="1"/>
    <col min="8" max="8" width="3.140625" style="2" customWidth="1"/>
    <col min="9" max="9" width="11.42578125" style="2" customWidth="1"/>
    <col min="10" max="10" width="3.140625" style="2" customWidth="1"/>
    <col min="11" max="11" width="7.85546875" style="2" customWidth="1"/>
    <col min="12" max="12" width="3.140625" style="2" customWidth="1"/>
    <col min="13" max="13" width="9.85546875" style="2" customWidth="1"/>
    <col min="14" max="14" width="3.140625" style="2" customWidth="1"/>
    <col min="15" max="15" width="13" style="2" customWidth="1"/>
    <col min="16" max="16" width="3.140625" style="2" customWidth="1"/>
    <col min="17" max="17" width="7.5703125" style="2" customWidth="1"/>
    <col min="18" max="18" width="3.140625" style="2" customWidth="1"/>
    <col min="19" max="19" width="12.5703125" style="2" customWidth="1"/>
    <col min="20" max="20" width="3.140625" style="2" customWidth="1"/>
    <col min="21" max="21" width="10.140625" style="2" customWidth="1"/>
    <col min="22" max="22" width="3.140625" style="2" customWidth="1"/>
    <col min="23" max="23" width="10.140625" style="2" customWidth="1"/>
    <col min="24" max="24" width="3.140625" style="2" customWidth="1"/>
    <col min="25" max="25" width="10.140625" style="2" customWidth="1"/>
    <col min="26" max="26" width="3.140625" style="2" customWidth="1"/>
    <col min="27" max="27" width="10.140625" style="2" customWidth="1"/>
    <col min="28" max="28" width="3.140625" style="2" customWidth="1"/>
    <col min="29" max="29" width="10.140625" style="2" customWidth="1"/>
    <col min="30" max="30" width="3.140625" style="2" customWidth="1"/>
    <col min="31" max="31" width="10.140625" style="2" customWidth="1"/>
    <col min="32" max="32" width="3.140625" style="2" customWidth="1"/>
    <col min="33" max="33" width="10.140625" style="2" customWidth="1"/>
    <col min="34" max="34" width="3.140625" style="2" customWidth="1"/>
    <col min="35" max="35" width="10.140625" style="2" customWidth="1"/>
    <col min="36" max="36" width="3.140625" style="2" customWidth="1"/>
    <col min="37" max="37" width="11.7109375" style="2" customWidth="1"/>
    <col min="38" max="16384" width="9.140625" style="2"/>
  </cols>
  <sheetData>
    <row r="1" spans="1:37" ht="26.25" x14ac:dyDescent="0.4">
      <c r="A1" s="1" t="s">
        <v>74</v>
      </c>
    </row>
    <row r="2" spans="1:37" ht="26.25" x14ac:dyDescent="0.4">
      <c r="A2" s="1"/>
    </row>
    <row r="3" spans="1:37" ht="26.25" x14ac:dyDescent="0.4">
      <c r="A3" s="1" t="s">
        <v>115</v>
      </c>
    </row>
    <row r="4" spans="1:37" ht="20.25" x14ac:dyDescent="0.3">
      <c r="A4" s="3" t="s">
        <v>72</v>
      </c>
    </row>
    <row r="6" spans="1:37" s="6" customFormat="1" ht="63" customHeight="1" x14ac:dyDescent="0.3">
      <c r="A6" s="4" t="s">
        <v>71</v>
      </c>
      <c r="B6" s="4" t="s">
        <v>70</v>
      </c>
      <c r="C6" s="43" t="s">
        <v>68</v>
      </c>
      <c r="D6" s="43"/>
      <c r="E6" s="43" t="s">
        <v>67</v>
      </c>
      <c r="F6" s="43"/>
      <c r="G6" s="43" t="s">
        <v>66</v>
      </c>
      <c r="H6" s="43"/>
      <c r="I6" s="43" t="s">
        <v>65</v>
      </c>
      <c r="J6" s="43"/>
      <c r="K6" s="43" t="s">
        <v>64</v>
      </c>
      <c r="L6" s="43"/>
      <c r="M6" s="5" t="s">
        <v>75</v>
      </c>
      <c r="N6" s="5"/>
      <c r="O6" s="43" t="s">
        <v>63</v>
      </c>
      <c r="P6" s="43"/>
      <c r="Q6" s="42" t="s">
        <v>62</v>
      </c>
      <c r="R6" s="42"/>
      <c r="S6" s="42" t="s">
        <v>61</v>
      </c>
      <c r="T6" s="42"/>
      <c r="U6" s="42" t="s">
        <v>60</v>
      </c>
      <c r="V6" s="42"/>
      <c r="W6" s="42" t="s">
        <v>59</v>
      </c>
      <c r="X6" s="42"/>
      <c r="Y6" s="42" t="s">
        <v>58</v>
      </c>
      <c r="Z6" s="42"/>
      <c r="AA6" s="42" t="s">
        <v>57</v>
      </c>
      <c r="AB6" s="42"/>
      <c r="AC6" s="42" t="s">
        <v>56</v>
      </c>
      <c r="AD6" s="42"/>
      <c r="AE6" s="42" t="s">
        <v>55</v>
      </c>
      <c r="AF6" s="42"/>
      <c r="AG6" s="42" t="s">
        <v>54</v>
      </c>
      <c r="AH6" s="42"/>
      <c r="AI6" s="42" t="s">
        <v>53</v>
      </c>
      <c r="AJ6" s="42"/>
      <c r="AK6" s="5" t="s">
        <v>52</v>
      </c>
    </row>
    <row r="7" spans="1:37" s="8" customFormat="1" ht="15" customHeight="1" x14ac:dyDescent="0.25">
      <c r="A7" s="2"/>
      <c r="B7" s="2"/>
      <c r="C7" s="40" t="s">
        <v>51</v>
      </c>
      <c r="D7" s="40"/>
      <c r="E7" s="40" t="s">
        <v>50</v>
      </c>
      <c r="F7" s="40"/>
      <c r="G7" s="40" t="s">
        <v>49</v>
      </c>
      <c r="H7" s="40"/>
      <c r="I7" s="40" t="s">
        <v>48</v>
      </c>
      <c r="J7" s="40"/>
      <c r="K7" s="40"/>
      <c r="L7" s="40"/>
      <c r="M7" s="7"/>
      <c r="N7" s="7"/>
      <c r="O7" s="40"/>
      <c r="P7" s="40"/>
      <c r="Q7" s="40" t="s">
        <v>47</v>
      </c>
      <c r="R7" s="40"/>
      <c r="S7" s="41" t="s">
        <v>46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 t="s">
        <v>45</v>
      </c>
      <c r="AJ7" s="41"/>
    </row>
    <row r="8" spans="1:37" x14ac:dyDescent="0.25">
      <c r="A8" s="2" t="s">
        <v>79</v>
      </c>
      <c r="B8" s="2" t="s">
        <v>80</v>
      </c>
      <c r="C8" s="9">
        <v>10030.408426280999</v>
      </c>
      <c r="D8" s="10" t="s">
        <v>76</v>
      </c>
      <c r="E8" s="11">
        <v>14.329154895</v>
      </c>
      <c r="F8" s="10" t="s">
        <v>76</v>
      </c>
      <c r="G8" s="9">
        <v>2289.8211054799999</v>
      </c>
      <c r="H8" s="10" t="s">
        <v>18</v>
      </c>
      <c r="I8" s="9">
        <v>11466.156214942001</v>
      </c>
      <c r="J8" s="9" t="s">
        <v>76</v>
      </c>
      <c r="K8" s="11">
        <v>1.875</v>
      </c>
      <c r="L8" s="10" t="s">
        <v>18</v>
      </c>
      <c r="M8" s="10">
        <v>0</v>
      </c>
      <c r="N8" s="10" t="s">
        <v>18</v>
      </c>
      <c r="O8" s="12">
        <v>0.25104100400000001</v>
      </c>
      <c r="P8" s="10" t="s">
        <v>18</v>
      </c>
      <c r="Q8" s="13">
        <v>0.54500989700000002</v>
      </c>
      <c r="R8" s="10" t="s">
        <v>18</v>
      </c>
      <c r="S8" s="14">
        <v>58.978330233999998</v>
      </c>
      <c r="T8" s="10" t="s">
        <v>18</v>
      </c>
      <c r="U8" s="11">
        <v>7.7549999999999999</v>
      </c>
      <c r="V8" s="10" t="s">
        <v>76</v>
      </c>
      <c r="W8" s="11">
        <v>45.05</v>
      </c>
      <c r="X8" s="11" t="s">
        <v>77</v>
      </c>
      <c r="Y8" s="11">
        <v>7.48</v>
      </c>
      <c r="Z8" s="11" t="s">
        <v>76</v>
      </c>
      <c r="AA8" s="11">
        <v>7.8949999999999996</v>
      </c>
      <c r="AB8" s="11" t="s">
        <v>77</v>
      </c>
      <c r="AC8" s="11">
        <v>37.344999999999999</v>
      </c>
      <c r="AD8" s="11" t="s">
        <v>77</v>
      </c>
      <c r="AE8" s="11">
        <v>65.207499999999996</v>
      </c>
      <c r="AF8" s="11" t="s">
        <v>77</v>
      </c>
      <c r="AG8" s="11">
        <v>16.010000000000002</v>
      </c>
      <c r="AH8" s="10" t="s">
        <v>77</v>
      </c>
      <c r="AI8" s="11">
        <v>24.59</v>
      </c>
      <c r="AJ8" s="11" t="s">
        <v>77</v>
      </c>
      <c r="AK8" s="38" t="str">
        <f>IF(C8&gt;$C$21, IF(G8&gt;$G$21,"**"," ")," ")</f>
        <v xml:space="preserve"> </v>
      </c>
    </row>
    <row r="9" spans="1:37" x14ac:dyDescent="0.25">
      <c r="A9" s="2" t="s">
        <v>79</v>
      </c>
      <c r="B9" s="2" t="s">
        <v>81</v>
      </c>
      <c r="C9" s="9">
        <v>9720.8581139840007</v>
      </c>
      <c r="D9" s="10"/>
      <c r="E9" s="11">
        <v>13.886940163</v>
      </c>
      <c r="F9" s="10"/>
      <c r="G9" s="9">
        <v>2391.9378678550001</v>
      </c>
      <c r="H9" s="10" t="s">
        <v>18</v>
      </c>
      <c r="I9" s="9">
        <v>11515.383255860001</v>
      </c>
      <c r="J9" s="9"/>
      <c r="K9" s="11">
        <v>2.25</v>
      </c>
      <c r="L9" s="10" t="s">
        <v>21</v>
      </c>
      <c r="M9" s="10">
        <v>0</v>
      </c>
      <c r="N9" s="10" t="s">
        <v>18</v>
      </c>
      <c r="O9" s="12">
        <v>0.28014918100000002</v>
      </c>
      <c r="P9" s="10" t="s">
        <v>21</v>
      </c>
      <c r="Q9" s="13">
        <v>0.56184845299999997</v>
      </c>
      <c r="R9" s="10" t="s">
        <v>18</v>
      </c>
      <c r="S9" s="14">
        <v>59.979065609999999</v>
      </c>
      <c r="T9" s="10" t="s">
        <v>18</v>
      </c>
      <c r="U9" s="11">
        <v>7.875</v>
      </c>
      <c r="V9" s="10"/>
      <c r="W9" s="11">
        <v>46.422499999999999</v>
      </c>
      <c r="X9" s="11"/>
      <c r="Y9" s="11">
        <v>8.4649999999999999</v>
      </c>
      <c r="Z9" s="11"/>
      <c r="AA9" s="11">
        <v>6.5274999999999999</v>
      </c>
      <c r="AB9" s="11"/>
      <c r="AC9" s="11">
        <v>37.792499999999997</v>
      </c>
      <c r="AD9" s="11"/>
      <c r="AE9" s="11">
        <v>66.655000000000001</v>
      </c>
      <c r="AF9" s="11"/>
      <c r="AG9" s="11">
        <v>16.9925</v>
      </c>
      <c r="AH9" s="10"/>
      <c r="AI9" s="11">
        <v>25.324999999999999</v>
      </c>
      <c r="AJ9" s="11"/>
      <c r="AK9" s="38" t="str">
        <f t="shared" ref="AK9:AK20" si="0">IF(C9&gt;$C$21, IF(G9&gt;$G$21,"**"," ")," ")</f>
        <v xml:space="preserve"> </v>
      </c>
    </row>
    <row r="10" spans="1:37" x14ac:dyDescent="0.25">
      <c r="A10" s="2" t="s">
        <v>82</v>
      </c>
      <c r="B10" s="2" t="s">
        <v>83</v>
      </c>
      <c r="C10" s="9">
        <v>10267.155419051</v>
      </c>
      <c r="D10" s="10"/>
      <c r="E10" s="11">
        <v>14.667364883999999</v>
      </c>
      <c r="F10" s="10"/>
      <c r="G10" s="9">
        <v>2714.540835799</v>
      </c>
      <c r="H10" s="10" t="s">
        <v>21</v>
      </c>
      <c r="I10" s="9">
        <v>13884.500453544</v>
      </c>
      <c r="J10" s="9"/>
      <c r="K10" s="11">
        <v>2</v>
      </c>
      <c r="L10" s="10" t="s">
        <v>18</v>
      </c>
      <c r="M10" s="10">
        <v>0</v>
      </c>
      <c r="N10" s="10" t="s">
        <v>18</v>
      </c>
      <c r="O10" s="12">
        <v>0.28546497100000001</v>
      </c>
      <c r="P10" s="10" t="s">
        <v>21</v>
      </c>
      <c r="Q10" s="13">
        <v>0.60494258099999998</v>
      </c>
      <c r="R10" s="10" t="s">
        <v>21</v>
      </c>
      <c r="S10" s="14">
        <v>65.621333621999995</v>
      </c>
      <c r="T10" s="10" t="s">
        <v>21</v>
      </c>
      <c r="U10" s="11">
        <v>8.4625000000000004</v>
      </c>
      <c r="V10" s="10"/>
      <c r="W10" s="11">
        <v>45.7425</v>
      </c>
      <c r="X10" s="11"/>
      <c r="Y10" s="11">
        <v>11.4825</v>
      </c>
      <c r="Z10" s="11"/>
      <c r="AA10" s="11">
        <v>5.8049999999999997</v>
      </c>
      <c r="AB10" s="11"/>
      <c r="AC10" s="11">
        <v>35.427500000000002</v>
      </c>
      <c r="AD10" s="11"/>
      <c r="AE10" s="11">
        <v>63.38</v>
      </c>
      <c r="AF10" s="11"/>
      <c r="AG10" s="11">
        <v>15.2225</v>
      </c>
      <c r="AH10" s="10"/>
      <c r="AI10" s="11">
        <v>24.072500000000002</v>
      </c>
      <c r="AJ10" s="11"/>
      <c r="AK10" s="38" t="str">
        <f t="shared" si="0"/>
        <v>**</v>
      </c>
    </row>
    <row r="11" spans="1:37" x14ac:dyDescent="0.25">
      <c r="A11" s="2" t="s">
        <v>82</v>
      </c>
      <c r="B11" s="2" t="s">
        <v>84</v>
      </c>
      <c r="C11" s="9">
        <v>6696.5431014739997</v>
      </c>
      <c r="D11" s="10"/>
      <c r="E11" s="11">
        <v>9.5664901449999995</v>
      </c>
      <c r="F11" s="10"/>
      <c r="G11" s="9">
        <v>2409.701055001</v>
      </c>
      <c r="H11" s="10" t="s">
        <v>18</v>
      </c>
      <c r="I11" s="9">
        <v>7930.9603358670001</v>
      </c>
      <c r="J11" s="9"/>
      <c r="K11" s="11">
        <v>1.125</v>
      </c>
      <c r="L11" s="10" t="s">
        <v>18</v>
      </c>
      <c r="M11" s="10">
        <v>1.75</v>
      </c>
      <c r="N11" s="10" t="s">
        <v>21</v>
      </c>
      <c r="O11" s="12">
        <v>0.23732542300000001</v>
      </c>
      <c r="P11" s="10" t="s">
        <v>18</v>
      </c>
      <c r="Q11" s="13">
        <v>0.55852801500000004</v>
      </c>
      <c r="R11" s="10" t="s">
        <v>18</v>
      </c>
      <c r="S11" s="14">
        <v>61.593449458999999</v>
      </c>
      <c r="T11" s="10" t="s">
        <v>18</v>
      </c>
      <c r="U11" s="11">
        <v>7.0925000000000002</v>
      </c>
      <c r="V11" s="10"/>
      <c r="W11" s="11">
        <v>46.927500000000002</v>
      </c>
      <c r="X11" s="11"/>
      <c r="Y11" s="11">
        <v>7.0575000000000001</v>
      </c>
      <c r="Z11" s="11"/>
      <c r="AA11" s="11">
        <v>8.9600000000000009</v>
      </c>
      <c r="AB11" s="11"/>
      <c r="AC11" s="11">
        <v>37.7575</v>
      </c>
      <c r="AD11" s="11"/>
      <c r="AE11" s="11">
        <v>65.397499999999994</v>
      </c>
      <c r="AF11" s="11"/>
      <c r="AG11" s="11">
        <v>17.827500000000001</v>
      </c>
      <c r="AH11" s="10"/>
      <c r="AI11" s="11">
        <v>27.445</v>
      </c>
      <c r="AJ11" s="11"/>
      <c r="AK11" s="38" t="str">
        <f t="shared" si="0"/>
        <v xml:space="preserve"> </v>
      </c>
    </row>
    <row r="12" spans="1:37" x14ac:dyDescent="0.25">
      <c r="A12" s="2" t="s">
        <v>82</v>
      </c>
      <c r="B12" s="2" t="s">
        <v>85</v>
      </c>
      <c r="C12" s="9">
        <v>10204.647188157</v>
      </c>
      <c r="D12" s="10"/>
      <c r="E12" s="11">
        <v>14.578067411999999</v>
      </c>
      <c r="F12" s="10"/>
      <c r="G12" s="9">
        <v>2298.8384186640001</v>
      </c>
      <c r="H12" s="10" t="s">
        <v>18</v>
      </c>
      <c r="I12" s="9">
        <v>11713.96827297</v>
      </c>
      <c r="J12" s="9"/>
      <c r="K12" s="11">
        <v>2.375</v>
      </c>
      <c r="L12" s="10" t="s">
        <v>21</v>
      </c>
      <c r="M12" s="10">
        <v>0</v>
      </c>
      <c r="N12" s="10" t="s">
        <v>18</v>
      </c>
      <c r="O12" s="12">
        <v>0.248124501</v>
      </c>
      <c r="P12" s="10" t="s">
        <v>18</v>
      </c>
      <c r="Q12" s="13">
        <v>0.54584054400000004</v>
      </c>
      <c r="R12" s="10" t="s">
        <v>18</v>
      </c>
      <c r="S12" s="14">
        <v>59.231090234</v>
      </c>
      <c r="T12" s="10" t="s">
        <v>18</v>
      </c>
      <c r="U12" s="11">
        <v>7.9474999999999998</v>
      </c>
      <c r="V12" s="10"/>
      <c r="W12" s="11">
        <v>44.73</v>
      </c>
      <c r="X12" s="11"/>
      <c r="Y12" s="11">
        <v>7.5949999999999998</v>
      </c>
      <c r="Z12" s="11"/>
      <c r="AA12" s="11">
        <v>7.2074999999999996</v>
      </c>
      <c r="AB12" s="11"/>
      <c r="AC12" s="11">
        <v>38.130000000000003</v>
      </c>
      <c r="AD12" s="11"/>
      <c r="AE12" s="11">
        <v>65.927499999999995</v>
      </c>
      <c r="AF12" s="11"/>
      <c r="AG12" s="11">
        <v>16.447500000000002</v>
      </c>
      <c r="AH12" s="10"/>
      <c r="AI12" s="11">
        <v>24.99</v>
      </c>
      <c r="AJ12" s="11"/>
      <c r="AK12" s="38" t="str">
        <f t="shared" si="0"/>
        <v xml:space="preserve"> </v>
      </c>
    </row>
    <row r="13" spans="1:37" x14ac:dyDescent="0.25">
      <c r="A13" s="2" t="s">
        <v>82</v>
      </c>
      <c r="B13" s="2" t="s">
        <v>86</v>
      </c>
      <c r="C13" s="9">
        <v>9324.289217689</v>
      </c>
      <c r="D13" s="10"/>
      <c r="E13" s="11">
        <v>13.320413168</v>
      </c>
      <c r="F13" s="10"/>
      <c r="G13" s="9">
        <v>2213.437030306</v>
      </c>
      <c r="H13" s="10" t="s">
        <v>18</v>
      </c>
      <c r="I13" s="9">
        <v>10381.163878177</v>
      </c>
      <c r="J13" s="9"/>
      <c r="K13" s="11">
        <v>1.375</v>
      </c>
      <c r="L13" s="10" t="s">
        <v>18</v>
      </c>
      <c r="M13" s="10">
        <v>0</v>
      </c>
      <c r="N13" s="10" t="s">
        <v>18</v>
      </c>
      <c r="O13" s="12">
        <v>0.223902874</v>
      </c>
      <c r="P13" s="10" t="s">
        <v>18</v>
      </c>
      <c r="Q13" s="13">
        <v>0.536004959</v>
      </c>
      <c r="R13" s="10" t="s">
        <v>18</v>
      </c>
      <c r="S13" s="14">
        <v>57.393172180999997</v>
      </c>
      <c r="T13" s="10" t="s">
        <v>18</v>
      </c>
      <c r="U13" s="11">
        <v>7.9950000000000001</v>
      </c>
      <c r="V13" s="10"/>
      <c r="W13" s="11">
        <v>43.1</v>
      </c>
      <c r="X13" s="11"/>
      <c r="Y13" s="11">
        <v>7.3674999999999997</v>
      </c>
      <c r="Z13" s="11"/>
      <c r="AA13" s="11">
        <v>7.77</v>
      </c>
      <c r="AB13" s="11"/>
      <c r="AC13" s="11">
        <v>37.365000000000002</v>
      </c>
      <c r="AD13" s="11"/>
      <c r="AE13" s="11">
        <v>64.44</v>
      </c>
      <c r="AF13" s="11"/>
      <c r="AG13" s="11">
        <v>14.77</v>
      </c>
      <c r="AH13" s="10"/>
      <c r="AI13" s="11">
        <v>22.895</v>
      </c>
      <c r="AJ13" s="11"/>
      <c r="AK13" s="38" t="str">
        <f t="shared" si="0"/>
        <v xml:space="preserve"> </v>
      </c>
    </row>
    <row r="14" spans="1:37" x14ac:dyDescent="0.25">
      <c r="A14" s="2" t="s">
        <v>82</v>
      </c>
      <c r="B14" s="2" t="s">
        <v>87</v>
      </c>
      <c r="C14" s="9">
        <v>7949.1578459379998</v>
      </c>
      <c r="D14" s="10"/>
      <c r="E14" s="11">
        <v>11.35593978</v>
      </c>
      <c r="F14" s="10"/>
      <c r="G14" s="9">
        <v>2484.4441101399998</v>
      </c>
      <c r="H14" s="10" t="s">
        <v>18</v>
      </c>
      <c r="I14" s="9">
        <v>9174.0799438970007</v>
      </c>
      <c r="J14" s="9"/>
      <c r="K14" s="11">
        <v>2.375</v>
      </c>
      <c r="L14" s="10" t="s">
        <v>21</v>
      </c>
      <c r="M14" s="10">
        <v>0</v>
      </c>
      <c r="N14" s="10" t="s">
        <v>18</v>
      </c>
      <c r="O14" s="12">
        <v>0.24796605299999999</v>
      </c>
      <c r="P14" s="10" t="s">
        <v>18</v>
      </c>
      <c r="Q14" s="13">
        <v>0.57286640799999999</v>
      </c>
      <c r="R14" s="10" t="s">
        <v>18</v>
      </c>
      <c r="S14" s="14">
        <v>61.921979624000002</v>
      </c>
      <c r="T14" s="10" t="s">
        <v>18</v>
      </c>
      <c r="U14" s="11">
        <v>9.6675000000000004</v>
      </c>
      <c r="V14" s="10"/>
      <c r="W14" s="11">
        <v>46.447499999999998</v>
      </c>
      <c r="X14" s="11"/>
      <c r="Y14" s="11">
        <v>7.1725000000000003</v>
      </c>
      <c r="Z14" s="11"/>
      <c r="AA14" s="11">
        <v>6.0425000000000004</v>
      </c>
      <c r="AB14" s="11"/>
      <c r="AC14" s="11">
        <v>37.972499999999997</v>
      </c>
      <c r="AD14" s="11"/>
      <c r="AE14" s="11">
        <v>66.424999999999997</v>
      </c>
      <c r="AF14" s="11"/>
      <c r="AG14" s="11">
        <v>18.287500000000001</v>
      </c>
      <c r="AH14" s="10"/>
      <c r="AI14" s="11">
        <v>27.637499999999999</v>
      </c>
      <c r="AJ14" s="11"/>
      <c r="AK14" s="38" t="str">
        <f t="shared" si="0"/>
        <v xml:space="preserve"> </v>
      </c>
    </row>
    <row r="15" spans="1:37" x14ac:dyDescent="0.25">
      <c r="A15" s="2" t="s">
        <v>82</v>
      </c>
      <c r="B15" s="2" t="s">
        <v>88</v>
      </c>
      <c r="C15" s="9">
        <v>11256.604333325</v>
      </c>
      <c r="D15" s="10"/>
      <c r="E15" s="11">
        <v>16.080863333</v>
      </c>
      <c r="F15" s="10"/>
      <c r="G15" s="9">
        <v>2918.6186871750001</v>
      </c>
      <c r="H15" s="10" t="s">
        <v>21</v>
      </c>
      <c r="I15" s="9">
        <v>16719.607886577</v>
      </c>
      <c r="J15" s="9"/>
      <c r="K15" s="11">
        <v>2.75</v>
      </c>
      <c r="L15" s="10" t="s">
        <v>21</v>
      </c>
      <c r="M15" s="10">
        <v>0</v>
      </c>
      <c r="N15" s="10" t="s">
        <v>18</v>
      </c>
      <c r="O15" s="12">
        <v>0.26030119499999999</v>
      </c>
      <c r="P15" s="10" t="s">
        <v>21</v>
      </c>
      <c r="Q15" s="13">
        <v>0.63228224899999996</v>
      </c>
      <c r="R15" s="10" t="s">
        <v>21</v>
      </c>
      <c r="S15" s="14">
        <v>69.297859298999995</v>
      </c>
      <c r="T15" s="10" t="s">
        <v>21</v>
      </c>
      <c r="U15" s="11">
        <v>9.6274999999999995</v>
      </c>
      <c r="V15" s="10"/>
      <c r="W15" s="11">
        <v>47.555</v>
      </c>
      <c r="X15" s="11"/>
      <c r="Y15" s="11">
        <v>10.195</v>
      </c>
      <c r="Z15" s="11"/>
      <c r="AA15" s="11">
        <v>6.0774999999999997</v>
      </c>
      <c r="AB15" s="11"/>
      <c r="AC15" s="11">
        <v>34.94</v>
      </c>
      <c r="AD15" s="11"/>
      <c r="AE15" s="11">
        <v>63.907499999999999</v>
      </c>
      <c r="AF15" s="11"/>
      <c r="AG15" s="11">
        <v>17.427499999999998</v>
      </c>
      <c r="AH15" s="10"/>
      <c r="AI15" s="11">
        <v>27.372499999999999</v>
      </c>
      <c r="AJ15" s="11"/>
      <c r="AK15" s="38" t="str">
        <f t="shared" si="0"/>
        <v>**</v>
      </c>
    </row>
    <row r="16" spans="1:37" x14ac:dyDescent="0.25">
      <c r="A16" s="2" t="s">
        <v>109</v>
      </c>
      <c r="B16" s="2" t="s">
        <v>89</v>
      </c>
      <c r="C16" s="9">
        <v>10781.351441000999</v>
      </c>
      <c r="D16" s="10"/>
      <c r="E16" s="11">
        <v>15.401930630000001</v>
      </c>
      <c r="F16" s="10"/>
      <c r="G16" s="9">
        <v>2239.7793256959999</v>
      </c>
      <c r="H16" s="10" t="s">
        <v>18</v>
      </c>
      <c r="I16" s="9">
        <v>12124.944137637</v>
      </c>
      <c r="J16" s="9"/>
      <c r="K16" s="11">
        <v>1.875</v>
      </c>
      <c r="L16" s="10" t="s">
        <v>18</v>
      </c>
      <c r="M16" s="10">
        <v>0</v>
      </c>
      <c r="N16" s="10" t="s">
        <v>18</v>
      </c>
      <c r="O16" s="12">
        <v>0.26250577200000003</v>
      </c>
      <c r="P16" s="10" t="s">
        <v>21</v>
      </c>
      <c r="Q16" s="13">
        <v>0.53642468399999998</v>
      </c>
      <c r="R16" s="10" t="s">
        <v>18</v>
      </c>
      <c r="S16" s="14">
        <v>58.509208022000003</v>
      </c>
      <c r="T16" s="10" t="s">
        <v>18</v>
      </c>
      <c r="U16" s="11">
        <v>7.45</v>
      </c>
      <c r="V16" s="10"/>
      <c r="W16" s="11">
        <v>47.76</v>
      </c>
      <c r="X16" s="11"/>
      <c r="Y16" s="11">
        <v>8.0724999999999998</v>
      </c>
      <c r="Z16" s="11"/>
      <c r="AA16" s="11">
        <v>8.5399999999999991</v>
      </c>
      <c r="AB16" s="11"/>
      <c r="AC16" s="11">
        <v>35.792499999999997</v>
      </c>
      <c r="AD16" s="11"/>
      <c r="AE16" s="11">
        <v>64.677499999999995</v>
      </c>
      <c r="AF16" s="11"/>
      <c r="AG16" s="11">
        <v>16.752500000000001</v>
      </c>
      <c r="AH16" s="10"/>
      <c r="AI16" s="11">
        <v>26.412500000000001</v>
      </c>
      <c r="AJ16" s="11"/>
      <c r="AK16" s="38" t="str">
        <f t="shared" si="0"/>
        <v xml:space="preserve"> </v>
      </c>
    </row>
    <row r="17" spans="1:37" x14ac:dyDescent="0.25">
      <c r="A17" s="2" t="s">
        <v>90</v>
      </c>
      <c r="B17" s="2" t="s">
        <v>91</v>
      </c>
      <c r="C17" s="9">
        <v>9795.3833257120004</v>
      </c>
      <c r="D17" s="10"/>
      <c r="E17" s="11">
        <v>13.993404751</v>
      </c>
      <c r="F17" s="10"/>
      <c r="G17" s="9">
        <v>2450.0502558550002</v>
      </c>
      <c r="H17" s="10" t="s">
        <v>18</v>
      </c>
      <c r="I17" s="9">
        <v>11927.300768081001</v>
      </c>
      <c r="J17" s="9"/>
      <c r="K17" s="11">
        <v>2.25</v>
      </c>
      <c r="L17" s="10" t="s">
        <v>21</v>
      </c>
      <c r="M17" s="10">
        <v>0</v>
      </c>
      <c r="N17" s="10" t="s">
        <v>18</v>
      </c>
      <c r="O17" s="12">
        <v>0.22706938099999999</v>
      </c>
      <c r="P17" s="10" t="s">
        <v>18</v>
      </c>
      <c r="Q17" s="13">
        <v>0.56500040799999995</v>
      </c>
      <c r="R17" s="10" t="s">
        <v>18</v>
      </c>
      <c r="S17" s="14">
        <v>62.217810258999997</v>
      </c>
      <c r="T17" s="10" t="s">
        <v>18</v>
      </c>
      <c r="U17" s="11">
        <v>7.8425000000000002</v>
      </c>
      <c r="V17" s="10"/>
      <c r="W17" s="11">
        <v>49.95</v>
      </c>
      <c r="X17" s="11"/>
      <c r="Y17" s="11">
        <v>5.2450000000000001</v>
      </c>
      <c r="Z17" s="11"/>
      <c r="AA17" s="11">
        <v>8.9350000000000005</v>
      </c>
      <c r="AB17" s="11"/>
      <c r="AC17" s="11">
        <v>37.42</v>
      </c>
      <c r="AD17" s="11"/>
      <c r="AE17" s="11">
        <v>66.84</v>
      </c>
      <c r="AF17" s="11"/>
      <c r="AG17" s="11">
        <v>19.717500000000001</v>
      </c>
      <c r="AH17" s="10"/>
      <c r="AI17" s="11">
        <v>29.515000000000001</v>
      </c>
      <c r="AJ17" s="11"/>
      <c r="AK17" s="38" t="str">
        <f t="shared" si="0"/>
        <v xml:space="preserve"> </v>
      </c>
    </row>
    <row r="18" spans="1:37" x14ac:dyDescent="0.25">
      <c r="A18" s="2" t="s">
        <v>90</v>
      </c>
      <c r="B18" s="2" t="s">
        <v>92</v>
      </c>
      <c r="C18" s="9">
        <v>9181.9422482629998</v>
      </c>
      <c r="D18" s="10"/>
      <c r="E18" s="11">
        <v>13.117060355</v>
      </c>
      <c r="F18" s="10"/>
      <c r="G18" s="9">
        <v>2360.3415791060002</v>
      </c>
      <c r="H18" s="10" t="s">
        <v>18</v>
      </c>
      <c r="I18" s="9">
        <v>10752.710415865</v>
      </c>
      <c r="J18" s="9"/>
      <c r="K18" s="11">
        <v>1.75</v>
      </c>
      <c r="L18" s="10" t="s">
        <v>18</v>
      </c>
      <c r="M18" s="10">
        <v>0</v>
      </c>
      <c r="N18" s="10" t="s">
        <v>18</v>
      </c>
      <c r="O18" s="12">
        <v>0.25824029500000001</v>
      </c>
      <c r="P18" s="10" t="s">
        <v>21</v>
      </c>
      <c r="Q18" s="13">
        <v>0.55597939600000001</v>
      </c>
      <c r="R18" s="10" t="s">
        <v>18</v>
      </c>
      <c r="S18" s="14">
        <v>59.846813801000003</v>
      </c>
      <c r="T18" s="10" t="s">
        <v>18</v>
      </c>
      <c r="U18" s="11">
        <v>9.0474999999999994</v>
      </c>
      <c r="V18" s="10"/>
      <c r="W18" s="11">
        <v>45.725000000000001</v>
      </c>
      <c r="X18" s="11"/>
      <c r="Y18" s="11">
        <v>7.5175000000000001</v>
      </c>
      <c r="Z18" s="11"/>
      <c r="AA18" s="11">
        <v>5.2374999999999998</v>
      </c>
      <c r="AB18" s="11"/>
      <c r="AC18" s="11">
        <v>39.032499999999999</v>
      </c>
      <c r="AD18" s="11"/>
      <c r="AE18" s="11">
        <v>68.125</v>
      </c>
      <c r="AF18" s="11"/>
      <c r="AG18" s="11">
        <v>18.392499999999998</v>
      </c>
      <c r="AH18" s="10"/>
      <c r="AI18" s="11">
        <v>27.004999999999999</v>
      </c>
      <c r="AJ18" s="11"/>
      <c r="AK18" s="38" t="str">
        <f t="shared" si="0"/>
        <v xml:space="preserve"> </v>
      </c>
    </row>
    <row r="19" spans="1:37" x14ac:dyDescent="0.25">
      <c r="A19" s="2" t="s">
        <v>90</v>
      </c>
      <c r="B19" s="2" t="s">
        <v>93</v>
      </c>
      <c r="C19" s="9">
        <v>7823.5060092860003</v>
      </c>
      <c r="D19" s="10"/>
      <c r="E19" s="11">
        <v>11.176437156</v>
      </c>
      <c r="F19" s="10"/>
      <c r="G19" s="9">
        <v>3238.041633027</v>
      </c>
      <c r="H19" s="10" t="s">
        <v>21</v>
      </c>
      <c r="I19" s="9">
        <v>12699.913564557</v>
      </c>
      <c r="J19" s="9"/>
      <c r="K19" s="11">
        <v>1.375</v>
      </c>
      <c r="L19" s="10" t="s">
        <v>18</v>
      </c>
      <c r="M19" s="10">
        <v>0</v>
      </c>
      <c r="N19" s="10" t="s">
        <v>18</v>
      </c>
      <c r="O19" s="12">
        <v>0.26297299899999999</v>
      </c>
      <c r="P19" s="10" t="s">
        <v>21</v>
      </c>
      <c r="Q19" s="13">
        <v>0.67719359300000004</v>
      </c>
      <c r="R19" s="10" t="s">
        <v>21</v>
      </c>
      <c r="S19" s="14">
        <v>74.021036479000003</v>
      </c>
      <c r="T19" s="10" t="s">
        <v>21</v>
      </c>
      <c r="U19" s="11">
        <v>8.9075000000000006</v>
      </c>
      <c r="V19" s="10"/>
      <c r="W19" s="11">
        <v>45.79</v>
      </c>
      <c r="X19" s="11"/>
      <c r="Y19" s="11">
        <v>13.487500000000001</v>
      </c>
      <c r="Z19" s="11"/>
      <c r="AA19" s="11">
        <v>6.5324999999999998</v>
      </c>
      <c r="AB19" s="11"/>
      <c r="AC19" s="11">
        <v>32.9925</v>
      </c>
      <c r="AD19" s="11"/>
      <c r="AE19" s="11">
        <v>58.454999999999998</v>
      </c>
      <c r="AF19" s="11"/>
      <c r="AG19" s="11">
        <v>13.0175</v>
      </c>
      <c r="AH19" s="10"/>
      <c r="AI19" s="11">
        <v>22.1875</v>
      </c>
      <c r="AJ19" s="11"/>
      <c r="AK19" s="38"/>
    </row>
    <row r="20" spans="1:37" ht="15.75" thickBot="1" x14ac:dyDescent="0.3">
      <c r="A20" s="2" t="s">
        <v>90</v>
      </c>
      <c r="B20" s="2" t="s">
        <v>94</v>
      </c>
      <c r="C20" s="9">
        <v>9035.3014780760004</v>
      </c>
      <c r="D20" s="10"/>
      <c r="E20" s="11">
        <v>12.90757354</v>
      </c>
      <c r="F20" s="10"/>
      <c r="G20" s="9">
        <v>2799.7091047879999</v>
      </c>
      <c r="H20" s="10" t="s">
        <v>21</v>
      </c>
      <c r="I20" s="9">
        <v>12746.200936243</v>
      </c>
      <c r="J20" s="9"/>
      <c r="K20" s="11">
        <v>2.75</v>
      </c>
      <c r="L20" s="10" t="s">
        <v>21</v>
      </c>
      <c r="M20" s="10">
        <v>0</v>
      </c>
      <c r="N20" s="10" t="s">
        <v>18</v>
      </c>
      <c r="O20" s="12">
        <v>0.25776365400000001</v>
      </c>
      <c r="P20" s="10" t="s">
        <v>21</v>
      </c>
      <c r="Q20" s="13">
        <v>0.61156648300000005</v>
      </c>
      <c r="R20" s="10" t="s">
        <v>21</v>
      </c>
      <c r="S20" s="14">
        <v>68.349129224999999</v>
      </c>
      <c r="T20" s="10" t="s">
        <v>21</v>
      </c>
      <c r="U20" s="11">
        <v>7.8674999999999997</v>
      </c>
      <c r="V20" s="10"/>
      <c r="W20" s="11">
        <v>49.31</v>
      </c>
      <c r="X20" s="11"/>
      <c r="Y20" s="11">
        <v>9.2799999999999994</v>
      </c>
      <c r="Z20" s="11"/>
      <c r="AA20" s="11">
        <v>9.3350000000000009</v>
      </c>
      <c r="AB20" s="11"/>
      <c r="AC20" s="11">
        <v>34.032499999999999</v>
      </c>
      <c r="AD20" s="11"/>
      <c r="AE20" s="11">
        <v>61.502499999999998</v>
      </c>
      <c r="AF20" s="11"/>
      <c r="AG20" s="11">
        <v>16.8125</v>
      </c>
      <c r="AH20" s="10"/>
      <c r="AI20" s="11">
        <v>27.41</v>
      </c>
      <c r="AJ20" s="11"/>
      <c r="AK20" s="38" t="str">
        <f t="shared" si="0"/>
        <v xml:space="preserve"> </v>
      </c>
    </row>
    <row r="21" spans="1:37" s="6" customFormat="1" x14ac:dyDescent="0.25">
      <c r="A21" s="15" t="s">
        <v>20</v>
      </c>
      <c r="B21" s="15" t="s">
        <v>20</v>
      </c>
      <c r="C21" s="16">
        <v>9389.7806267870001</v>
      </c>
      <c r="D21" s="15" t="s">
        <v>18</v>
      </c>
      <c r="E21" s="17">
        <v>13.413972324</v>
      </c>
      <c r="F21" s="15"/>
      <c r="G21" s="16">
        <v>2523.789308376</v>
      </c>
      <c r="H21" s="15" t="s">
        <v>18</v>
      </c>
      <c r="I21" s="18">
        <v>11772.068466478</v>
      </c>
      <c r="J21" s="18"/>
      <c r="K21" s="17">
        <v>2.009615385</v>
      </c>
      <c r="L21" s="15" t="s">
        <v>18</v>
      </c>
      <c r="M21" s="19">
        <v>0.134615385</v>
      </c>
      <c r="N21" s="15" t="s">
        <v>18</v>
      </c>
      <c r="O21" s="20">
        <v>0.25406363900000001</v>
      </c>
      <c r="P21" s="15" t="s">
        <v>18</v>
      </c>
      <c r="Q21" s="21">
        <v>0.57719135899999996</v>
      </c>
      <c r="R21" s="22" t="s">
        <v>18</v>
      </c>
      <c r="S21" s="23">
        <v>62.843098310999999</v>
      </c>
      <c r="T21" s="15" t="s">
        <v>18</v>
      </c>
      <c r="U21" s="17">
        <v>8.2721153849999993</v>
      </c>
      <c r="V21" s="15"/>
      <c r="W21" s="17">
        <v>46.500769231</v>
      </c>
      <c r="X21" s="17"/>
      <c r="Y21" s="17">
        <v>8.4936538460000008</v>
      </c>
      <c r="Z21" s="17"/>
      <c r="AA21" s="17">
        <v>7.2973076920000004</v>
      </c>
      <c r="AB21" s="17"/>
      <c r="AC21" s="17">
        <v>36.615384615000004</v>
      </c>
      <c r="AD21" s="17"/>
      <c r="AE21" s="17">
        <v>64.687692307999995</v>
      </c>
      <c r="AF21" s="17"/>
      <c r="AG21" s="17">
        <v>16.744423077</v>
      </c>
      <c r="AH21" s="15"/>
      <c r="AI21" s="17">
        <v>25.912115385</v>
      </c>
      <c r="AJ21" s="17"/>
      <c r="AK21" s="17"/>
    </row>
    <row r="22" spans="1:37" s="6" customFormat="1" ht="15.75" thickBot="1" x14ac:dyDescent="0.3">
      <c r="A22" s="24" t="s">
        <v>19</v>
      </c>
      <c r="B22" s="24" t="s">
        <v>19</v>
      </c>
      <c r="C22" s="25">
        <v>1206.3109915770001</v>
      </c>
      <c r="D22" s="24" t="s">
        <v>18</v>
      </c>
      <c r="E22" s="26">
        <v>1.7233014170000001</v>
      </c>
      <c r="F22" s="24"/>
      <c r="G22" s="25">
        <v>205.12819605600001</v>
      </c>
      <c r="H22" s="24" t="s">
        <v>18</v>
      </c>
      <c r="I22" s="27">
        <v>1995.7507848560001</v>
      </c>
      <c r="J22" s="27"/>
      <c r="K22" s="26">
        <v>0.22017621100000001</v>
      </c>
      <c r="L22" s="24" t="s">
        <v>18</v>
      </c>
      <c r="M22" s="28">
        <v>6.9337524999999997E-2</v>
      </c>
      <c r="N22" s="24" t="s">
        <v>18</v>
      </c>
      <c r="O22" s="29">
        <v>1.21461E-2</v>
      </c>
      <c r="P22" s="24" t="s">
        <v>18</v>
      </c>
      <c r="Q22" s="30">
        <v>2.7995300000000001E-2</v>
      </c>
      <c r="R22" s="31" t="s">
        <v>18</v>
      </c>
      <c r="S22" s="32">
        <v>3.5717709260000001</v>
      </c>
      <c r="T22" s="24" t="s">
        <v>18</v>
      </c>
      <c r="U22" s="26">
        <v>0.60634558500000002</v>
      </c>
      <c r="V22" s="24"/>
      <c r="W22" s="26">
        <v>2.8444884849999998</v>
      </c>
      <c r="X22" s="26"/>
      <c r="Y22" s="26">
        <v>1.702415563</v>
      </c>
      <c r="Z22" s="26"/>
      <c r="AA22" s="26">
        <v>1.5246471850000001</v>
      </c>
      <c r="AB22" s="26"/>
      <c r="AC22" s="26">
        <v>1.6345923979999999</v>
      </c>
      <c r="AD22" s="26"/>
      <c r="AE22" s="26">
        <v>1.9605978449999999</v>
      </c>
      <c r="AF22" s="26"/>
      <c r="AG22" s="26">
        <v>1.477167302</v>
      </c>
      <c r="AH22" s="24"/>
      <c r="AI22" s="26">
        <v>2.4945901400000001</v>
      </c>
      <c r="AJ22" s="26"/>
      <c r="AK22" s="26"/>
    </row>
    <row r="23" spans="1:37" ht="16.5" x14ac:dyDescent="0.3">
      <c r="A23" s="33" t="s">
        <v>108</v>
      </c>
    </row>
    <row r="24" spans="1:37" ht="16.5" x14ac:dyDescent="0.3">
      <c r="A24" s="33" t="s">
        <v>16</v>
      </c>
    </row>
    <row r="26" spans="1:37" ht="16.5" x14ac:dyDescent="0.3">
      <c r="A26" s="34" t="s">
        <v>15</v>
      </c>
    </row>
    <row r="27" spans="1:37" ht="16.5" x14ac:dyDescent="0.3">
      <c r="A27" s="33" t="s">
        <v>78</v>
      </c>
    </row>
    <row r="28" spans="1:37" ht="16.5" x14ac:dyDescent="0.3">
      <c r="A28" s="35" t="s">
        <v>13</v>
      </c>
    </row>
    <row r="29" spans="1:37" ht="16.5" x14ac:dyDescent="0.3">
      <c r="A29" s="33" t="s">
        <v>12</v>
      </c>
    </row>
    <row r="30" spans="1:37" ht="16.5" x14ac:dyDescent="0.3">
      <c r="A30" s="33" t="s">
        <v>11</v>
      </c>
    </row>
    <row r="31" spans="1:37" ht="16.5" x14ac:dyDescent="0.3">
      <c r="A31" s="33"/>
    </row>
    <row r="32" spans="1:37" ht="16.5" x14ac:dyDescent="0.3">
      <c r="A32" s="34" t="s">
        <v>10</v>
      </c>
    </row>
    <row r="33" spans="1:1" ht="16.5" x14ac:dyDescent="0.3">
      <c r="A33" s="33" t="s">
        <v>9</v>
      </c>
    </row>
    <row r="34" spans="1:1" ht="16.5" x14ac:dyDescent="0.3">
      <c r="A34" s="33"/>
    </row>
    <row r="35" spans="1:1" ht="16.5" x14ac:dyDescent="0.3">
      <c r="A35" s="34" t="s">
        <v>8</v>
      </c>
    </row>
    <row r="36" spans="1:1" ht="15.75" customHeight="1" x14ac:dyDescent="0.3">
      <c r="A36" s="33" t="s">
        <v>7</v>
      </c>
    </row>
    <row r="37" spans="1:1" ht="16.5" x14ac:dyDescent="0.3">
      <c r="A37" s="33" t="s">
        <v>6</v>
      </c>
    </row>
    <row r="38" spans="1:1" ht="16.5" x14ac:dyDescent="0.3">
      <c r="A38" s="33" t="s">
        <v>106</v>
      </c>
    </row>
    <row r="39" spans="1:1" ht="15.75" customHeight="1" x14ac:dyDescent="0.3">
      <c r="A39" s="33" t="s">
        <v>104</v>
      </c>
    </row>
    <row r="40" spans="1:1" ht="16.5" x14ac:dyDescent="0.3">
      <c r="A40" s="33" t="s">
        <v>4</v>
      </c>
    </row>
    <row r="41" spans="1:1" ht="16.5" x14ac:dyDescent="0.3">
      <c r="A41" s="33" t="s">
        <v>3</v>
      </c>
    </row>
    <row r="42" spans="1:1" ht="16.5" x14ac:dyDescent="0.3">
      <c r="A42" s="33" t="s">
        <v>2</v>
      </c>
    </row>
    <row r="43" spans="1:1" ht="16.5" x14ac:dyDescent="0.3">
      <c r="A43" s="33"/>
    </row>
    <row r="44" spans="1:1" ht="16.5" x14ac:dyDescent="0.3">
      <c r="A44" s="34" t="s">
        <v>1</v>
      </c>
    </row>
    <row r="45" spans="1:1" ht="16.5" x14ac:dyDescent="0.3">
      <c r="A45" s="33" t="s">
        <v>0</v>
      </c>
    </row>
  </sheetData>
  <mergeCells count="25">
    <mergeCell ref="AI7:AJ7"/>
    <mergeCell ref="AC6:AD6"/>
    <mergeCell ref="AE6:AF6"/>
    <mergeCell ref="AG6:AH6"/>
    <mergeCell ref="AI6:AJ6"/>
    <mergeCell ref="C7:D7"/>
    <mergeCell ref="E7:F7"/>
    <mergeCell ref="G7:H7"/>
    <mergeCell ref="I7:J7"/>
    <mergeCell ref="K7:L7"/>
    <mergeCell ref="O7:P7"/>
    <mergeCell ref="Q6:R6"/>
    <mergeCell ref="S6:T6"/>
    <mergeCell ref="U6:V6"/>
    <mergeCell ref="W6:X6"/>
    <mergeCell ref="O6:P6"/>
    <mergeCell ref="Q7:R7"/>
    <mergeCell ref="S7:AH7"/>
    <mergeCell ref="Y6:Z6"/>
    <mergeCell ref="AA6:AB6"/>
    <mergeCell ref="C6:D6"/>
    <mergeCell ref="E6:F6"/>
    <mergeCell ref="G6:H6"/>
    <mergeCell ref="I6:J6"/>
    <mergeCell ref="K6:L6"/>
  </mergeCells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37"/>
  <sheetViews>
    <sheetView topLeftCell="A40" zoomScale="70" zoomScaleNormal="70" workbookViewId="0">
      <selection activeCell="P8" sqref="P8"/>
    </sheetView>
  </sheetViews>
  <sheetFormatPr defaultColWidth="9.140625" defaultRowHeight="15" x14ac:dyDescent="0.25"/>
  <cols>
    <col min="1" max="1" width="18" style="2" customWidth="1"/>
    <col min="2" max="2" width="32" style="2" customWidth="1"/>
    <col min="3" max="3" width="13" style="2" customWidth="1"/>
    <col min="4" max="4" width="3.140625" style="2" customWidth="1"/>
    <col min="5" max="5" width="11.140625" style="2" customWidth="1"/>
    <col min="6" max="6" width="4.28515625" style="2" customWidth="1"/>
    <col min="7" max="7" width="12" style="2" customWidth="1"/>
    <col min="8" max="8" width="3.140625" style="2" customWidth="1"/>
    <col min="9" max="9" width="11.42578125" style="2" customWidth="1"/>
    <col min="10" max="10" width="3.140625" style="2" customWidth="1"/>
    <col min="11" max="11" width="7.85546875" style="2" customWidth="1"/>
    <col min="12" max="12" width="3.140625" style="2" customWidth="1"/>
    <col min="13" max="13" width="9.85546875" style="2" customWidth="1"/>
    <col min="14" max="14" width="3.140625" style="2" customWidth="1"/>
    <col min="15" max="15" width="13" style="2" customWidth="1"/>
    <col min="16" max="16" width="3.140625" style="2" customWidth="1"/>
    <col min="17" max="17" width="7.5703125" style="2" customWidth="1"/>
    <col min="18" max="18" width="3.140625" style="2" customWidth="1"/>
    <col min="19" max="19" width="12.5703125" style="2" customWidth="1"/>
    <col min="20" max="20" width="3.140625" style="2" customWidth="1"/>
    <col min="21" max="21" width="10.140625" style="2" customWidth="1"/>
    <col min="22" max="22" width="3.140625" style="2" customWidth="1"/>
    <col min="23" max="23" width="10.140625" style="2" customWidth="1"/>
    <col min="24" max="24" width="3.140625" style="2" customWidth="1"/>
    <col min="25" max="25" width="10.140625" style="2" customWidth="1"/>
    <col min="26" max="26" width="3.140625" style="2" customWidth="1"/>
    <col min="27" max="27" width="10.140625" style="2" customWidth="1"/>
    <col min="28" max="28" width="3.140625" style="2" customWidth="1"/>
    <col min="29" max="29" width="10.140625" style="2" customWidth="1"/>
    <col min="30" max="30" width="3.140625" style="2" customWidth="1"/>
    <col min="31" max="31" width="10.140625" style="2" customWidth="1"/>
    <col min="32" max="32" width="3.140625" style="2" customWidth="1"/>
    <col min="33" max="33" width="10.140625" style="2" customWidth="1"/>
    <col min="34" max="34" width="3.140625" style="2" customWidth="1"/>
    <col min="35" max="35" width="10.140625" style="2" customWidth="1"/>
    <col min="36" max="36" width="3.140625" style="2" customWidth="1"/>
    <col min="37" max="37" width="11.7109375" style="2" customWidth="1"/>
    <col min="38" max="16384" width="9.140625" style="2"/>
  </cols>
  <sheetData>
    <row r="1" spans="1:37" ht="26.25" x14ac:dyDescent="0.4">
      <c r="A1" s="1" t="s">
        <v>74</v>
      </c>
    </row>
    <row r="2" spans="1:37" ht="26.25" x14ac:dyDescent="0.4">
      <c r="A2" s="1"/>
    </row>
    <row r="3" spans="1:37" ht="26.25" x14ac:dyDescent="0.4">
      <c r="A3" s="1" t="s">
        <v>73</v>
      </c>
    </row>
    <row r="4" spans="1:37" ht="20.25" x14ac:dyDescent="0.3">
      <c r="A4" s="3" t="s">
        <v>72</v>
      </c>
    </row>
    <row r="6" spans="1:37" s="6" customFormat="1" ht="63" customHeight="1" x14ac:dyDescent="0.3">
      <c r="A6" s="4" t="s">
        <v>71</v>
      </c>
      <c r="B6" s="4" t="s">
        <v>70</v>
      </c>
      <c r="C6" s="43" t="s">
        <v>68</v>
      </c>
      <c r="D6" s="43"/>
      <c r="E6" s="43" t="s">
        <v>67</v>
      </c>
      <c r="F6" s="43"/>
      <c r="G6" s="43" t="s">
        <v>66</v>
      </c>
      <c r="H6" s="43"/>
      <c r="I6" s="43" t="s">
        <v>65</v>
      </c>
      <c r="J6" s="43"/>
      <c r="K6" s="43" t="s">
        <v>64</v>
      </c>
      <c r="L6" s="43"/>
      <c r="M6" s="5" t="s">
        <v>75</v>
      </c>
      <c r="N6" s="5"/>
      <c r="O6" s="43" t="s">
        <v>63</v>
      </c>
      <c r="P6" s="43"/>
      <c r="Q6" s="42" t="s">
        <v>62</v>
      </c>
      <c r="R6" s="42"/>
      <c r="S6" s="42" t="s">
        <v>61</v>
      </c>
      <c r="T6" s="42"/>
      <c r="U6" s="42" t="s">
        <v>60</v>
      </c>
      <c r="V6" s="42"/>
      <c r="W6" s="42" t="s">
        <v>59</v>
      </c>
      <c r="X6" s="42"/>
      <c r="Y6" s="42" t="s">
        <v>58</v>
      </c>
      <c r="Z6" s="42"/>
      <c r="AA6" s="42" t="s">
        <v>57</v>
      </c>
      <c r="AB6" s="42"/>
      <c r="AC6" s="42" t="s">
        <v>56</v>
      </c>
      <c r="AD6" s="42"/>
      <c r="AE6" s="42" t="s">
        <v>55</v>
      </c>
      <c r="AF6" s="42"/>
      <c r="AG6" s="42" t="s">
        <v>54</v>
      </c>
      <c r="AH6" s="42"/>
      <c r="AI6" s="42" t="s">
        <v>53</v>
      </c>
      <c r="AJ6" s="42"/>
      <c r="AK6" s="5" t="s">
        <v>52</v>
      </c>
    </row>
    <row r="7" spans="1:37" s="8" customFormat="1" ht="15" customHeight="1" x14ac:dyDescent="0.25">
      <c r="A7" s="2"/>
      <c r="B7" s="2"/>
      <c r="C7" s="40" t="s">
        <v>51</v>
      </c>
      <c r="D7" s="40"/>
      <c r="E7" s="40" t="s">
        <v>50</v>
      </c>
      <c r="F7" s="40"/>
      <c r="G7" s="40" t="s">
        <v>49</v>
      </c>
      <c r="H7" s="40"/>
      <c r="I7" s="40" t="s">
        <v>48</v>
      </c>
      <c r="J7" s="40"/>
      <c r="K7" s="40"/>
      <c r="L7" s="40"/>
      <c r="M7" s="7"/>
      <c r="N7" s="7"/>
      <c r="O7" s="40"/>
      <c r="P7" s="40"/>
      <c r="Q7" s="40" t="s">
        <v>47</v>
      </c>
      <c r="R7" s="40"/>
      <c r="S7" s="41" t="s">
        <v>46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 t="s">
        <v>45</v>
      </c>
      <c r="AJ7" s="41"/>
    </row>
    <row r="8" spans="1:37" x14ac:dyDescent="0.25">
      <c r="A8" s="2" t="s">
        <v>79</v>
      </c>
      <c r="B8" s="2" t="s">
        <v>98</v>
      </c>
      <c r="C8" s="9">
        <v>6772.08</v>
      </c>
      <c r="D8" s="10" t="s">
        <v>76</v>
      </c>
      <c r="E8" s="11">
        <v>9.6744000000000003</v>
      </c>
      <c r="F8" s="10" t="s">
        <v>76</v>
      </c>
      <c r="G8" s="9">
        <v>1519.13</v>
      </c>
      <c r="H8" s="10" t="s">
        <v>18</v>
      </c>
      <c r="I8" s="9">
        <v>5111.59</v>
      </c>
      <c r="J8" s="9" t="s">
        <v>76</v>
      </c>
      <c r="K8" s="11">
        <v>1</v>
      </c>
      <c r="L8" s="10" t="s">
        <v>76</v>
      </c>
      <c r="M8" s="10">
        <v>2.25</v>
      </c>
      <c r="N8" s="10" t="s">
        <v>76</v>
      </c>
      <c r="O8" s="12">
        <v>0.1993</v>
      </c>
      <c r="P8" s="10" t="s">
        <v>18</v>
      </c>
      <c r="Q8" s="13">
        <v>0.4395</v>
      </c>
      <c r="R8" s="10" t="s">
        <v>95</v>
      </c>
      <c r="S8" s="14">
        <v>45.9221</v>
      </c>
      <c r="T8" s="10" t="s">
        <v>18</v>
      </c>
      <c r="U8" s="11">
        <v>11.172499999999999</v>
      </c>
      <c r="V8" s="10" t="s">
        <v>21</v>
      </c>
      <c r="W8" s="11">
        <v>42.152500000000003</v>
      </c>
      <c r="X8" s="11" t="s">
        <v>76</v>
      </c>
      <c r="Y8" s="11">
        <v>0.79249999999999998</v>
      </c>
      <c r="Z8" s="11" t="s">
        <v>18</v>
      </c>
      <c r="AA8" s="11">
        <v>4.08</v>
      </c>
      <c r="AB8" s="11" t="s">
        <v>18</v>
      </c>
      <c r="AC8" s="11">
        <v>43.372500000000002</v>
      </c>
      <c r="AD8" s="11" t="s">
        <v>76</v>
      </c>
      <c r="AE8" s="11">
        <v>73.242500000000007</v>
      </c>
      <c r="AF8" s="11" t="s">
        <v>21</v>
      </c>
      <c r="AG8" s="11">
        <v>23</v>
      </c>
      <c r="AH8" s="10" t="s">
        <v>21</v>
      </c>
      <c r="AI8" s="11">
        <v>31.405000000000001</v>
      </c>
      <c r="AJ8" s="11" t="s">
        <v>77</v>
      </c>
      <c r="AK8" s="38" t="str">
        <f>IF(C8&gt;$C$13, IF(G8&gt;$G$13,"**"," ")," ")</f>
        <v xml:space="preserve"> </v>
      </c>
    </row>
    <row r="9" spans="1:37" x14ac:dyDescent="0.25">
      <c r="A9" s="2" t="s">
        <v>79</v>
      </c>
      <c r="B9" s="2" t="s">
        <v>99</v>
      </c>
      <c r="C9" s="9">
        <v>7847.52</v>
      </c>
      <c r="D9" s="10"/>
      <c r="E9" s="11">
        <v>11.210699999999999</v>
      </c>
      <c r="F9" s="10"/>
      <c r="G9" s="9">
        <v>1730.84</v>
      </c>
      <c r="H9" s="10" t="s">
        <v>21</v>
      </c>
      <c r="I9" s="9">
        <v>7224.21</v>
      </c>
      <c r="J9" s="9"/>
      <c r="K9" s="11">
        <v>1.375</v>
      </c>
      <c r="L9" s="10"/>
      <c r="M9" s="10">
        <v>0.5</v>
      </c>
      <c r="N9" s="10"/>
      <c r="O9" s="12">
        <v>0.29509999999999997</v>
      </c>
      <c r="P9" s="10" t="s">
        <v>18</v>
      </c>
      <c r="Q9" s="13">
        <v>0.47260000000000002</v>
      </c>
      <c r="R9" s="10" t="s">
        <v>96</v>
      </c>
      <c r="S9" s="14">
        <v>48.528799999999997</v>
      </c>
      <c r="T9" s="10" t="s">
        <v>21</v>
      </c>
      <c r="U9" s="11">
        <v>7.9775</v>
      </c>
      <c r="V9" s="10" t="s">
        <v>18</v>
      </c>
      <c r="W9" s="11">
        <v>43.142499999999998</v>
      </c>
      <c r="X9" s="11"/>
      <c r="Y9" s="11">
        <v>2.2174999999999998</v>
      </c>
      <c r="Z9" s="11" t="s">
        <v>18</v>
      </c>
      <c r="AA9" s="11">
        <v>6.8925000000000001</v>
      </c>
      <c r="AB9" s="11" t="s">
        <v>21</v>
      </c>
      <c r="AC9" s="11">
        <v>40.7425</v>
      </c>
      <c r="AD9" s="11"/>
      <c r="AE9" s="11">
        <v>72.135000000000005</v>
      </c>
      <c r="AF9" s="11" t="s">
        <v>21</v>
      </c>
      <c r="AG9" s="11">
        <v>20.89</v>
      </c>
      <c r="AH9" s="10" t="s">
        <v>21</v>
      </c>
      <c r="AI9" s="11">
        <v>28.984999999999999</v>
      </c>
      <c r="AJ9" s="11"/>
      <c r="AK9" s="38" t="str">
        <f>IF(C9&gt;$C$13, IF(G9&gt;$G$13,"**"," ")," ")</f>
        <v xml:space="preserve"> </v>
      </c>
    </row>
    <row r="10" spans="1:37" x14ac:dyDescent="0.25">
      <c r="A10" s="2" t="s">
        <v>82</v>
      </c>
      <c r="B10" s="2" t="s">
        <v>100</v>
      </c>
      <c r="C10" s="9">
        <v>10196</v>
      </c>
      <c r="D10" s="10"/>
      <c r="E10" s="11">
        <v>14.565200000000001</v>
      </c>
      <c r="F10" s="10"/>
      <c r="G10" s="9">
        <v>1493.32</v>
      </c>
      <c r="H10" s="10" t="s">
        <v>18</v>
      </c>
      <c r="I10" s="9">
        <v>7357.31</v>
      </c>
      <c r="J10" s="9"/>
      <c r="K10" s="11">
        <v>1.375</v>
      </c>
      <c r="L10" s="10"/>
      <c r="M10" s="10">
        <v>1.5</v>
      </c>
      <c r="N10" s="10"/>
      <c r="O10" s="12">
        <v>0.3407</v>
      </c>
      <c r="P10" s="10" t="s">
        <v>21</v>
      </c>
      <c r="Q10" s="13">
        <v>0.44280000000000003</v>
      </c>
      <c r="R10" s="10" t="s">
        <v>95</v>
      </c>
      <c r="S10" s="14">
        <v>43.925600000000003</v>
      </c>
      <c r="T10" s="10" t="s">
        <v>18</v>
      </c>
      <c r="U10" s="11">
        <v>6.86</v>
      </c>
      <c r="V10" s="10" t="s">
        <v>18</v>
      </c>
      <c r="W10" s="11">
        <v>41.1875</v>
      </c>
      <c r="X10" s="11"/>
      <c r="Y10" s="11">
        <v>2.62</v>
      </c>
      <c r="Z10" s="11" t="s">
        <v>21</v>
      </c>
      <c r="AA10" s="11">
        <v>7.01</v>
      </c>
      <c r="AB10" s="11" t="s">
        <v>21</v>
      </c>
      <c r="AC10" s="11">
        <v>41.924999999999997</v>
      </c>
      <c r="AD10" s="11"/>
      <c r="AE10" s="11">
        <v>73.91</v>
      </c>
      <c r="AF10" s="11" t="s">
        <v>21</v>
      </c>
      <c r="AG10" s="11">
        <v>19.4175</v>
      </c>
      <c r="AH10" s="10" t="s">
        <v>18</v>
      </c>
      <c r="AI10" s="11">
        <v>26.25</v>
      </c>
      <c r="AJ10" s="11"/>
      <c r="AK10" s="38" t="str">
        <f>IF(C10&gt;$C$13, IF(G10&gt;$G$13,"**"," ")," ")</f>
        <v xml:space="preserve"> </v>
      </c>
    </row>
    <row r="11" spans="1:37" x14ac:dyDescent="0.25">
      <c r="A11" s="2" t="s">
        <v>82</v>
      </c>
      <c r="B11" s="2" t="s">
        <v>101</v>
      </c>
      <c r="C11" s="9">
        <v>12397</v>
      </c>
      <c r="D11" s="10"/>
      <c r="E11" s="11">
        <v>17.709800000000001</v>
      </c>
      <c r="F11" s="10"/>
      <c r="G11" s="9">
        <v>1865.51</v>
      </c>
      <c r="H11" s="10" t="s">
        <v>21</v>
      </c>
      <c r="I11" s="9">
        <v>11995</v>
      </c>
      <c r="J11" s="9"/>
      <c r="K11" s="11">
        <v>1</v>
      </c>
      <c r="L11" s="10"/>
      <c r="M11" s="10">
        <v>2.375</v>
      </c>
      <c r="N11" s="10"/>
      <c r="O11" s="12">
        <v>0.27329999999999999</v>
      </c>
      <c r="P11" s="10" t="s">
        <v>18</v>
      </c>
      <c r="Q11" s="13">
        <v>0.49070000000000003</v>
      </c>
      <c r="R11" s="10" t="s">
        <v>97</v>
      </c>
      <c r="S11" s="14">
        <v>50.885899999999999</v>
      </c>
      <c r="T11" s="10" t="s">
        <v>21</v>
      </c>
      <c r="U11" s="11">
        <v>8.3275000000000006</v>
      </c>
      <c r="V11" s="10" t="s">
        <v>18</v>
      </c>
      <c r="W11" s="11">
        <v>44.682499999999997</v>
      </c>
      <c r="X11" s="11"/>
      <c r="Y11" s="11">
        <v>1.44</v>
      </c>
      <c r="Z11" s="11" t="s">
        <v>18</v>
      </c>
      <c r="AA11" s="11">
        <v>7.5824999999999996</v>
      </c>
      <c r="AB11" s="11" t="s">
        <v>21</v>
      </c>
      <c r="AC11" s="11">
        <v>40.015000000000001</v>
      </c>
      <c r="AD11" s="11"/>
      <c r="AE11" s="11">
        <v>71.209999999999994</v>
      </c>
      <c r="AF11" s="11" t="s">
        <v>21</v>
      </c>
      <c r="AG11" s="11">
        <v>21.515000000000001</v>
      </c>
      <c r="AH11" s="10" t="s">
        <v>21</v>
      </c>
      <c r="AI11" s="11">
        <v>30.23</v>
      </c>
      <c r="AJ11" s="11"/>
      <c r="AK11" s="38" t="str">
        <f>IF(C11&gt;$C$13, IF(G11&gt;$G$13,"**"," ")," ")</f>
        <v>**</v>
      </c>
    </row>
    <row r="12" spans="1:37" ht="15.75" thickBot="1" x14ac:dyDescent="0.3">
      <c r="A12" s="2" t="s">
        <v>82</v>
      </c>
      <c r="B12" s="2" t="s">
        <v>102</v>
      </c>
      <c r="C12" s="9">
        <v>10740</v>
      </c>
      <c r="D12" s="10"/>
      <c r="E12" s="11">
        <v>15.3424</v>
      </c>
      <c r="F12" s="10"/>
      <c r="G12" s="9">
        <v>1734.55</v>
      </c>
      <c r="H12" s="10" t="s">
        <v>21</v>
      </c>
      <c r="I12" s="9">
        <v>8778.09</v>
      </c>
      <c r="J12" s="9"/>
      <c r="K12" s="11">
        <v>1.375</v>
      </c>
      <c r="L12" s="10"/>
      <c r="M12" s="10">
        <v>1.25</v>
      </c>
      <c r="N12" s="10"/>
      <c r="O12" s="12">
        <v>0.29709999999999998</v>
      </c>
      <c r="P12" s="10" t="s">
        <v>18</v>
      </c>
      <c r="Q12" s="13">
        <v>0.47889999999999999</v>
      </c>
      <c r="R12" s="10" t="s">
        <v>97</v>
      </c>
      <c r="S12" s="14">
        <v>47.743499999999997</v>
      </c>
      <c r="T12" s="10" t="s">
        <v>21</v>
      </c>
      <c r="U12" s="11">
        <v>7.45</v>
      </c>
      <c r="V12" s="10" t="s">
        <v>18</v>
      </c>
      <c r="W12" s="11">
        <v>44.392499999999998</v>
      </c>
      <c r="X12" s="11"/>
      <c r="Y12" s="11">
        <v>6.2474999999999996</v>
      </c>
      <c r="Z12" s="11" t="s">
        <v>21</v>
      </c>
      <c r="AA12" s="11">
        <v>7.27</v>
      </c>
      <c r="AB12" s="11" t="s">
        <v>21</v>
      </c>
      <c r="AC12" s="11">
        <v>39.442500000000003</v>
      </c>
      <c r="AD12" s="11"/>
      <c r="AE12" s="11">
        <v>68.075000000000003</v>
      </c>
      <c r="AF12" s="11" t="s">
        <v>18</v>
      </c>
      <c r="AG12" s="11">
        <v>18.067499999999999</v>
      </c>
      <c r="AH12" s="10" t="s">
        <v>18</v>
      </c>
      <c r="AI12" s="11">
        <v>26.522500000000001</v>
      </c>
      <c r="AJ12" s="11"/>
      <c r="AK12" s="38" t="str">
        <f>IF(C12&gt;$C$13, IF(G12&gt;$G$13,"**"," ")," ")</f>
        <v>**</v>
      </c>
    </row>
    <row r="13" spans="1:37" s="6" customFormat="1" x14ac:dyDescent="0.25">
      <c r="A13" s="15" t="s">
        <v>20</v>
      </c>
      <c r="B13" s="15" t="s">
        <v>20</v>
      </c>
      <c r="C13" s="16">
        <v>9590.36</v>
      </c>
      <c r="D13" s="15"/>
      <c r="E13" s="17">
        <v>13.7005</v>
      </c>
      <c r="F13" s="15"/>
      <c r="G13" s="16">
        <v>1668.67</v>
      </c>
      <c r="H13" s="15" t="s">
        <v>18</v>
      </c>
      <c r="I13" s="18">
        <v>8093.15</v>
      </c>
      <c r="J13" s="18"/>
      <c r="K13" s="17">
        <v>1.2250000000000001</v>
      </c>
      <c r="L13" s="15"/>
      <c r="M13" s="19">
        <v>1.575</v>
      </c>
      <c r="N13" s="15"/>
      <c r="O13" s="20">
        <v>0.28110000000000002</v>
      </c>
      <c r="P13" s="15" t="s">
        <v>18</v>
      </c>
      <c r="Q13" s="21">
        <v>0.46489999999999998</v>
      </c>
      <c r="R13" s="22"/>
      <c r="S13" s="23">
        <v>47.401200000000003</v>
      </c>
      <c r="T13" s="15" t="s">
        <v>18</v>
      </c>
      <c r="U13" s="17">
        <v>8.3574999999999999</v>
      </c>
      <c r="V13" s="15" t="s">
        <v>18</v>
      </c>
      <c r="W13" s="17">
        <v>43.111499999999999</v>
      </c>
      <c r="X13" s="17"/>
      <c r="Y13" s="17">
        <v>2.6635</v>
      </c>
      <c r="Z13" s="17" t="s">
        <v>18</v>
      </c>
      <c r="AA13" s="17">
        <v>6.5670000000000002</v>
      </c>
      <c r="AB13" s="17" t="s">
        <v>18</v>
      </c>
      <c r="AC13" s="17">
        <v>41.099499999999999</v>
      </c>
      <c r="AD13" s="17"/>
      <c r="AE13" s="17">
        <v>71.714500000000001</v>
      </c>
      <c r="AF13" s="17" t="s">
        <v>18</v>
      </c>
      <c r="AG13" s="17">
        <v>20.577999999999999</v>
      </c>
      <c r="AH13" s="15" t="s">
        <v>18</v>
      </c>
      <c r="AI13" s="17">
        <v>28.6785</v>
      </c>
      <c r="AJ13" s="17"/>
      <c r="AK13" s="17" t="s">
        <v>18</v>
      </c>
    </row>
    <row r="14" spans="1:37" s="6" customFormat="1" ht="15.75" thickBot="1" x14ac:dyDescent="0.3">
      <c r="A14" s="24" t="s">
        <v>19</v>
      </c>
      <c r="B14" s="24" t="s">
        <v>19</v>
      </c>
      <c r="C14" s="25">
        <v>2239.86</v>
      </c>
      <c r="D14" s="24"/>
      <c r="E14" s="26">
        <v>3.1998000000000002</v>
      </c>
      <c r="F14" s="24"/>
      <c r="G14" s="25">
        <v>81.066999999999993</v>
      </c>
      <c r="H14" s="24"/>
      <c r="I14" s="27">
        <v>2169.21</v>
      </c>
      <c r="J14" s="27"/>
      <c r="K14" s="26">
        <v>0.2437</v>
      </c>
      <c r="L14" s="24"/>
      <c r="M14" s="28">
        <v>0.51939999999999997</v>
      </c>
      <c r="N14" s="24"/>
      <c r="O14" s="29">
        <v>1.3129999999999999E-2</v>
      </c>
      <c r="P14" s="24"/>
      <c r="Q14" s="30">
        <v>1.1089999999999999E-2</v>
      </c>
      <c r="R14" s="31"/>
      <c r="S14" s="32">
        <v>1.4155</v>
      </c>
      <c r="T14" s="24"/>
      <c r="U14" s="26">
        <v>0.64200000000000002</v>
      </c>
      <c r="V14" s="24"/>
      <c r="W14" s="26">
        <v>1.4308000000000001</v>
      </c>
      <c r="X14" s="26"/>
      <c r="Y14" s="26">
        <v>1.2255</v>
      </c>
      <c r="Z14" s="26"/>
      <c r="AA14" s="26">
        <v>0.34649999999999997</v>
      </c>
      <c r="AB14" s="26"/>
      <c r="AC14" s="26">
        <v>1.0293000000000001</v>
      </c>
      <c r="AD14" s="26"/>
      <c r="AE14" s="26">
        <v>1.3369</v>
      </c>
      <c r="AF14" s="26"/>
      <c r="AG14" s="26">
        <v>1.0113000000000001</v>
      </c>
      <c r="AH14" s="24"/>
      <c r="AI14" s="26">
        <v>1.3712</v>
      </c>
      <c r="AJ14" s="26"/>
      <c r="AK14" s="26" t="s">
        <v>18</v>
      </c>
    </row>
    <row r="15" spans="1:37" ht="16.5" x14ac:dyDescent="0.3">
      <c r="A15" s="33" t="s">
        <v>108</v>
      </c>
    </row>
    <row r="16" spans="1:37" ht="16.5" x14ac:dyDescent="0.3">
      <c r="A16" s="33" t="s">
        <v>16</v>
      </c>
    </row>
    <row r="18" spans="1:1" ht="16.5" x14ac:dyDescent="0.3">
      <c r="A18" s="34" t="s">
        <v>15</v>
      </c>
    </row>
    <row r="19" spans="1:1" ht="16.5" x14ac:dyDescent="0.3">
      <c r="A19" s="33" t="s">
        <v>78</v>
      </c>
    </row>
    <row r="20" spans="1:1" ht="16.5" x14ac:dyDescent="0.3">
      <c r="A20" s="35" t="s">
        <v>13</v>
      </c>
    </row>
    <row r="21" spans="1:1" ht="16.5" x14ac:dyDescent="0.3">
      <c r="A21" s="33" t="s">
        <v>12</v>
      </c>
    </row>
    <row r="22" spans="1:1" ht="16.5" x14ac:dyDescent="0.3">
      <c r="A22" s="33" t="s">
        <v>11</v>
      </c>
    </row>
    <row r="23" spans="1:1" ht="16.5" x14ac:dyDescent="0.3">
      <c r="A23" s="33"/>
    </row>
    <row r="24" spans="1:1" ht="16.5" x14ac:dyDescent="0.3">
      <c r="A24" s="34" t="s">
        <v>10</v>
      </c>
    </row>
    <row r="25" spans="1:1" ht="16.5" x14ac:dyDescent="0.3">
      <c r="A25" s="33" t="s">
        <v>9</v>
      </c>
    </row>
    <row r="26" spans="1:1" ht="16.5" x14ac:dyDescent="0.3">
      <c r="A26" s="33"/>
    </row>
    <row r="27" spans="1:1" ht="16.5" x14ac:dyDescent="0.3">
      <c r="A27" s="34" t="s">
        <v>8</v>
      </c>
    </row>
    <row r="28" spans="1:1" ht="15.75" customHeight="1" x14ac:dyDescent="0.3">
      <c r="A28" s="33" t="s">
        <v>7</v>
      </c>
    </row>
    <row r="29" spans="1:1" ht="16.5" x14ac:dyDescent="0.3">
      <c r="A29" s="33" t="s">
        <v>6</v>
      </c>
    </row>
    <row r="30" spans="1:1" ht="16.5" x14ac:dyDescent="0.3">
      <c r="A30" s="33" t="s">
        <v>107</v>
      </c>
    </row>
    <row r="31" spans="1:1" ht="15.75" customHeight="1" x14ac:dyDescent="0.3">
      <c r="A31" s="33" t="s">
        <v>104</v>
      </c>
    </row>
    <row r="32" spans="1:1" ht="16.5" x14ac:dyDescent="0.3">
      <c r="A32" s="33" t="s">
        <v>4</v>
      </c>
    </row>
    <row r="33" spans="1:1" ht="16.5" x14ac:dyDescent="0.3">
      <c r="A33" s="33" t="s">
        <v>3</v>
      </c>
    </row>
    <row r="34" spans="1:1" ht="16.5" x14ac:dyDescent="0.3">
      <c r="A34" s="33" t="s">
        <v>2</v>
      </c>
    </row>
    <row r="35" spans="1:1" ht="16.5" x14ac:dyDescent="0.3">
      <c r="A35" s="33"/>
    </row>
    <row r="36" spans="1:1" ht="16.5" x14ac:dyDescent="0.3">
      <c r="A36" s="34" t="s">
        <v>1</v>
      </c>
    </row>
    <row r="37" spans="1:1" ht="16.5" x14ac:dyDescent="0.3">
      <c r="A37" s="33" t="s">
        <v>0</v>
      </c>
    </row>
  </sheetData>
  <mergeCells count="25">
    <mergeCell ref="AI7:AJ7"/>
    <mergeCell ref="AC6:AD6"/>
    <mergeCell ref="AE6:AF6"/>
    <mergeCell ref="AG6:AH6"/>
    <mergeCell ref="AI6:AJ6"/>
    <mergeCell ref="C7:D7"/>
    <mergeCell ref="E7:F7"/>
    <mergeCell ref="G7:H7"/>
    <mergeCell ref="I7:J7"/>
    <mergeCell ref="K7:L7"/>
    <mergeCell ref="O7:P7"/>
    <mergeCell ref="Q6:R6"/>
    <mergeCell ref="S6:T6"/>
    <mergeCell ref="U6:V6"/>
    <mergeCell ref="W6:X6"/>
    <mergeCell ref="O6:P6"/>
    <mergeCell ref="Q7:R7"/>
    <mergeCell ref="S7:AH7"/>
    <mergeCell ref="Y6:Z6"/>
    <mergeCell ref="AA6:AB6"/>
    <mergeCell ref="C6:D6"/>
    <mergeCell ref="E6:F6"/>
    <mergeCell ref="G6:H6"/>
    <mergeCell ref="I6:J6"/>
    <mergeCell ref="K6:L6"/>
  </mergeCells>
  <pageMargins left="0.75" right="0.75" top="1" bottom="1" header="0.5" footer="0.5"/>
  <pageSetup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2020 Summer Corn </vt:lpstr>
      <vt:lpstr>2020 Summer Forage Soghum</vt:lpstr>
      <vt:lpstr>2020 Summer Soghum Sudan</vt:lpstr>
      <vt:lpstr>'2020 Summer Forage Soghum'!Complete</vt:lpstr>
      <vt:lpstr>'2020 Summer Soghum Sudan'!Complete</vt:lpstr>
      <vt:lpstr>Complete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Wallau, Marcelo</dc:creator>
  <cp:lastModifiedBy>Kathryn Rawley</cp:lastModifiedBy>
  <dcterms:created xsi:type="dcterms:W3CDTF">2021-01-25T19:18:42Z</dcterms:created>
  <dcterms:modified xsi:type="dcterms:W3CDTF">2021-08-11T19:44:35Z</dcterms:modified>
</cp:coreProperties>
</file>