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ryn Rawley\Desktop\"/>
    </mc:Choice>
  </mc:AlternateContent>
  <bookViews>
    <workbookView xWindow="0" yWindow="0" windowWidth="23040" windowHeight="100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<sst xmlns="http://schemas.openxmlformats.org/spreadsheetml/2006/main" count="65" uniqueCount="50">
  <si>
    <t>Planted:</t>
  </si>
  <si>
    <t>Spacing:</t>
  </si>
  <si>
    <t>7" by 36"</t>
  </si>
  <si>
    <t>Plant Population:</t>
  </si>
  <si>
    <t>Fertilizer:</t>
  </si>
  <si>
    <t>600 lbs/ac     10-20-20</t>
  </si>
  <si>
    <t>300 lbs/ac       34-0-0</t>
  </si>
  <si>
    <t>15.5% BU/AC</t>
  </si>
  <si>
    <t>Company</t>
  </si>
  <si>
    <t>Variety</t>
  </si>
  <si>
    <t>Field ID</t>
  </si>
  <si>
    <t>Rep 1</t>
  </si>
  <si>
    <t>Rep 2</t>
  </si>
  <si>
    <t>Rep 3</t>
  </si>
  <si>
    <t>Rep 4</t>
  </si>
  <si>
    <t>AVG Yield</t>
  </si>
  <si>
    <t>St Dev</t>
  </si>
  <si>
    <t>Stat Diff</t>
  </si>
  <si>
    <t>Southern Consultants</t>
  </si>
  <si>
    <t>SC51136YHR PV1250</t>
  </si>
  <si>
    <t>A</t>
  </si>
  <si>
    <t>Steyer</t>
  </si>
  <si>
    <t>11802VIP3110 6L60X135</t>
  </si>
  <si>
    <t>AB</t>
  </si>
  <si>
    <t xml:space="preserve">Augusta </t>
  </si>
  <si>
    <t>5062GT3110 C2505</t>
  </si>
  <si>
    <t>117023000GT 6L57X13N</t>
  </si>
  <si>
    <t>SC51125AMX 2923524</t>
  </si>
  <si>
    <t>SC1131YHR P1250</t>
  </si>
  <si>
    <t>ABC</t>
  </si>
  <si>
    <t>Progeny</t>
  </si>
  <si>
    <t>PGYEXP171255</t>
  </si>
  <si>
    <t>Becks</t>
  </si>
  <si>
    <t>6575RR</t>
  </si>
  <si>
    <t>SC11AQ15 PV500</t>
  </si>
  <si>
    <t>ABCD</t>
  </si>
  <si>
    <t>11409GENSSRIBC 6L59X133</t>
  </si>
  <si>
    <t>BCD</t>
  </si>
  <si>
    <t>11504GEN55RIBC 4H35X133</t>
  </si>
  <si>
    <t>Augusta</t>
  </si>
  <si>
    <t>4759GT311</t>
  </si>
  <si>
    <t>CD</t>
  </si>
  <si>
    <t>PGY7111VT2P</t>
  </si>
  <si>
    <t>5162GT3000 CA500</t>
  </si>
  <si>
    <t>D</t>
  </si>
  <si>
    <t>*Low yield for Rep 1 #6 &amp; Rep 4 #13 was thrown out as outliers</t>
  </si>
  <si>
    <t xml:space="preserve">* 50 bu difference between yields at $4/bu= $200/ac </t>
  </si>
  <si>
    <t>Observation Notes:</t>
  </si>
  <si>
    <t>#8 &amp; #13 had issues with crows in Rep 4.</t>
  </si>
  <si>
    <t>Rep 4 had mold issues in some hybrids.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</si>
</sst>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right"/>
    </xf>
    <xf numFmtId="15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11" sqref="O11"/>
    </sheetView>
  </sheetViews>
  <sheetFormatPr defaultRowHeight="14.4" x14ac:dyDescent="0.3"/>
  <cols>
    <col min="1" max="1" width="24.109375" customWidth="1"/>
    <col min="2" max="2" width="23.44140625" customWidth="1"/>
  </cols>
  <sheetData>
    <row r="1" spans="1:10" x14ac:dyDescent="0.3">
      <c r="A1" s="1" t="s">
        <v>0</v>
      </c>
      <c r="B1" s="2">
        <v>42866</v>
      </c>
      <c r="H1" s="3"/>
      <c r="I1" s="3"/>
    </row>
    <row r="2" spans="1:10" x14ac:dyDescent="0.3">
      <c r="A2" s="1" t="s">
        <v>1</v>
      </c>
      <c r="B2" s="4" t="s">
        <v>2</v>
      </c>
      <c r="H2" s="3"/>
      <c r="I2" s="3"/>
    </row>
    <row r="3" spans="1:10" x14ac:dyDescent="0.3">
      <c r="A3" s="1" t="s">
        <v>3</v>
      </c>
      <c r="B3" s="5">
        <v>24900</v>
      </c>
      <c r="H3" s="3"/>
      <c r="I3" s="3"/>
    </row>
    <row r="4" spans="1:10" x14ac:dyDescent="0.3">
      <c r="A4" s="1" t="s">
        <v>4</v>
      </c>
      <c r="B4" s="4" t="s">
        <v>5</v>
      </c>
      <c r="H4" s="3"/>
      <c r="I4" s="3"/>
    </row>
    <row r="5" spans="1:10" x14ac:dyDescent="0.3">
      <c r="A5" s="1"/>
      <c r="B5" s="4" t="s">
        <v>6</v>
      </c>
      <c r="H5" s="3"/>
      <c r="I5" s="3"/>
    </row>
    <row r="6" spans="1:10" x14ac:dyDescent="0.3">
      <c r="A6" s="6"/>
      <c r="B6" s="7"/>
      <c r="H6" s="8" t="s">
        <v>7</v>
      </c>
      <c r="I6" s="3"/>
    </row>
    <row r="7" spans="1:10" x14ac:dyDescent="0.3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10" t="s">
        <v>15</v>
      </c>
      <c r="I7" s="10" t="s">
        <v>16</v>
      </c>
      <c r="J7" s="9" t="s">
        <v>17</v>
      </c>
    </row>
    <row r="8" spans="1:10" x14ac:dyDescent="0.3">
      <c r="A8" s="11" t="s">
        <v>18</v>
      </c>
      <c r="B8" s="11" t="s">
        <v>19</v>
      </c>
      <c r="C8" s="12">
        <v>10</v>
      </c>
      <c r="D8" s="11">
        <v>266.95712361073851</v>
      </c>
      <c r="E8" s="11">
        <v>246.66837882200596</v>
      </c>
      <c r="F8" s="11">
        <v>238.26028687158509</v>
      </c>
      <c r="G8" s="11">
        <v>229.05875829001613</v>
      </c>
      <c r="H8" s="11">
        <f>AVERAGE(D8:G8)</f>
        <v>245.23613689858644</v>
      </c>
      <c r="I8" s="11">
        <f>STDEV(D8,E8,F8,G8)</f>
        <v>16.168102784195494</v>
      </c>
      <c r="J8" s="12" t="s">
        <v>20</v>
      </c>
    </row>
    <row r="9" spans="1:10" x14ac:dyDescent="0.3">
      <c r="A9" s="13" t="s">
        <v>21</v>
      </c>
      <c r="B9" s="13" t="s">
        <v>22</v>
      </c>
      <c r="C9" s="14">
        <v>4</v>
      </c>
      <c r="D9" s="13">
        <v>257.72161972481297</v>
      </c>
      <c r="E9" s="13">
        <v>214.86885163579754</v>
      </c>
      <c r="F9" s="13">
        <v>243.34314250604407</v>
      </c>
      <c r="G9" s="13">
        <v>217.85989761444444</v>
      </c>
      <c r="H9" s="13">
        <f>AVERAGE(D9:G9)</f>
        <v>233.44837787027475</v>
      </c>
      <c r="I9" s="11">
        <f>STDEV(D9,E9,F9,G9)</f>
        <v>20.617922212727251</v>
      </c>
      <c r="J9" s="12" t="s">
        <v>23</v>
      </c>
    </row>
    <row r="10" spans="1:10" x14ac:dyDescent="0.3">
      <c r="A10" s="13" t="s">
        <v>24</v>
      </c>
      <c r="B10" s="13" t="s">
        <v>25</v>
      </c>
      <c r="C10" s="14">
        <v>3</v>
      </c>
      <c r="D10" s="13">
        <v>269.8609816843711</v>
      </c>
      <c r="E10" s="13">
        <v>232.55871398745649</v>
      </c>
      <c r="F10" s="13">
        <v>217.33483679832474</v>
      </c>
      <c r="G10" s="13">
        <v>212.93966386554621</v>
      </c>
      <c r="H10" s="13">
        <f>AVERAGE(D10:G10)</f>
        <v>233.17354908392463</v>
      </c>
      <c r="I10" s="11">
        <f>STDEV(D10,E10,F10,G10)</f>
        <v>25.862589783344571</v>
      </c>
      <c r="J10" s="12" t="s">
        <v>23</v>
      </c>
    </row>
    <row r="11" spans="1:10" x14ac:dyDescent="0.3">
      <c r="A11" s="13" t="s">
        <v>21</v>
      </c>
      <c r="B11" s="13" t="s">
        <v>26</v>
      </c>
      <c r="C11" s="14">
        <v>6</v>
      </c>
      <c r="D11" s="15">
        <v>137.83688805859319</v>
      </c>
      <c r="E11" s="13">
        <v>214.80824175824176</v>
      </c>
      <c r="F11" s="13">
        <v>249.20837827262872</v>
      </c>
      <c r="G11" s="13">
        <v>234.66790540540541</v>
      </c>
      <c r="H11" s="13">
        <f>AVERAGE(E11:G11)</f>
        <v>232.89484181209195</v>
      </c>
      <c r="I11" s="11">
        <f>STDEV(E11,F11,G11)</f>
        <v>17.26847312102506</v>
      </c>
      <c r="J11" s="12" t="s">
        <v>23</v>
      </c>
    </row>
    <row r="12" spans="1:10" x14ac:dyDescent="0.3">
      <c r="A12" s="16" t="s">
        <v>18</v>
      </c>
      <c r="B12" s="16" t="s">
        <v>27</v>
      </c>
      <c r="C12" s="17">
        <v>11</v>
      </c>
      <c r="D12" s="16">
        <v>255.5250991411865</v>
      </c>
      <c r="E12" s="16">
        <v>197.037817213842</v>
      </c>
      <c r="F12" s="16">
        <v>264.96150036802209</v>
      </c>
      <c r="G12" s="16">
        <v>197.99999999999997</v>
      </c>
      <c r="H12" s="16">
        <f>AVERAGE(D12:G12)</f>
        <v>228.88110418076263</v>
      </c>
      <c r="I12" s="11">
        <f t="shared" ref="I12:I21" si="0">STDEV(D12,E12,F12,G12)</f>
        <v>36.420392532945449</v>
      </c>
      <c r="J12" s="12" t="s">
        <v>23</v>
      </c>
    </row>
    <row r="13" spans="1:10" x14ac:dyDescent="0.3">
      <c r="A13" s="18" t="s">
        <v>18</v>
      </c>
      <c r="B13" s="18" t="s">
        <v>28</v>
      </c>
      <c r="C13" s="19">
        <v>13</v>
      </c>
      <c r="D13" s="18">
        <v>258.99186811078812</v>
      </c>
      <c r="E13" s="18">
        <v>190.53965780099023</v>
      </c>
      <c r="F13" s="18">
        <v>214.56618828387778</v>
      </c>
      <c r="G13" s="20">
        <v>166.47688578389935</v>
      </c>
      <c r="H13" s="18">
        <f>AVERAGE(D13:F13)</f>
        <v>221.36590473188537</v>
      </c>
      <c r="I13" s="11">
        <f t="shared" si="0"/>
        <v>39.462260725122576</v>
      </c>
      <c r="J13" s="12" t="s">
        <v>29</v>
      </c>
    </row>
    <row r="14" spans="1:10" x14ac:dyDescent="0.3">
      <c r="A14" s="18" t="s">
        <v>30</v>
      </c>
      <c r="B14" s="18" t="s">
        <v>31</v>
      </c>
      <c r="C14" s="19">
        <v>1</v>
      </c>
      <c r="D14" s="18">
        <v>235.90013736263734</v>
      </c>
      <c r="E14" s="18">
        <v>202.10946238377005</v>
      </c>
      <c r="F14" s="18">
        <v>232.67501812638602</v>
      </c>
      <c r="G14" s="18">
        <v>212.57863183219769</v>
      </c>
      <c r="H14" s="18">
        <f>AVERAGE(D14:G14)</f>
        <v>220.81581242624776</v>
      </c>
      <c r="I14" s="11">
        <f t="shared" si="0"/>
        <v>16.185964029321589</v>
      </c>
      <c r="J14" s="12" t="s">
        <v>29</v>
      </c>
    </row>
    <row r="15" spans="1:10" x14ac:dyDescent="0.3">
      <c r="A15" s="21" t="s">
        <v>32</v>
      </c>
      <c r="B15" s="21" t="s">
        <v>33</v>
      </c>
      <c r="C15" s="22">
        <v>7</v>
      </c>
      <c r="D15" s="21">
        <v>222.73439441382021</v>
      </c>
      <c r="E15" s="21">
        <v>193.80601227553453</v>
      </c>
      <c r="F15" s="21">
        <v>228.83834612397138</v>
      </c>
      <c r="G15" s="21">
        <v>231.32756368201265</v>
      </c>
      <c r="H15" s="21">
        <f>AVERAGE(D15:G15)</f>
        <v>219.1765791238347</v>
      </c>
      <c r="I15" s="11">
        <f t="shared" si="0"/>
        <v>17.294699372348468</v>
      </c>
      <c r="J15" s="12" t="s">
        <v>29</v>
      </c>
    </row>
    <row r="16" spans="1:10" x14ac:dyDescent="0.3">
      <c r="A16" s="23" t="s">
        <v>18</v>
      </c>
      <c r="B16" s="23" t="s">
        <v>34</v>
      </c>
      <c r="C16" s="24">
        <v>2</v>
      </c>
      <c r="D16" s="23">
        <v>247.67199372056515</v>
      </c>
      <c r="E16" s="23">
        <v>193.1544389224303</v>
      </c>
      <c r="F16" s="23">
        <v>237.23766983746529</v>
      </c>
      <c r="G16" s="23">
        <v>195.04739150544671</v>
      </c>
      <c r="H16" s="23">
        <f>AVERAGE(D16:G16)</f>
        <v>218.27787349647687</v>
      </c>
      <c r="I16" s="11">
        <f t="shared" si="0"/>
        <v>28.250843287542597</v>
      </c>
      <c r="J16" s="12" t="s">
        <v>35</v>
      </c>
    </row>
    <row r="17" spans="1:10" x14ac:dyDescent="0.3">
      <c r="A17" s="25" t="s">
        <v>21</v>
      </c>
      <c r="B17" s="25" t="s">
        <v>36</v>
      </c>
      <c r="C17" s="26">
        <v>9</v>
      </c>
      <c r="D17" s="25">
        <v>219.5655843879419</v>
      </c>
      <c r="E17" s="25">
        <v>195.98110561878266</v>
      </c>
      <c r="F17" s="25">
        <v>238.85145104324462</v>
      </c>
      <c r="G17" s="25">
        <v>202.62689713977505</v>
      </c>
      <c r="H17" s="25">
        <f>AVERAGE(D17:G17)</f>
        <v>214.25625954743606</v>
      </c>
      <c r="I17" s="11">
        <f t="shared" si="0"/>
        <v>19.168860999915122</v>
      </c>
      <c r="J17" s="12" t="s">
        <v>37</v>
      </c>
    </row>
    <row r="18" spans="1:10" x14ac:dyDescent="0.3">
      <c r="A18" s="27" t="s">
        <v>21</v>
      </c>
      <c r="B18" s="27" t="s">
        <v>38</v>
      </c>
      <c r="C18" s="28">
        <v>12</v>
      </c>
      <c r="D18" s="27">
        <v>220.80042023137162</v>
      </c>
      <c r="E18" s="27">
        <v>218.32306010257938</v>
      </c>
      <c r="F18" s="27">
        <v>217.95902895896646</v>
      </c>
      <c r="G18" s="27">
        <v>192.21336711569933</v>
      </c>
      <c r="H18" s="27">
        <f>AVERAGE(D18:G18)</f>
        <v>212.32396910215419</v>
      </c>
      <c r="I18" s="11">
        <f t="shared" si="0"/>
        <v>13.466372048239931</v>
      </c>
      <c r="J18" s="12" t="s">
        <v>37</v>
      </c>
    </row>
    <row r="19" spans="1:10" x14ac:dyDescent="0.3">
      <c r="A19" s="29" t="s">
        <v>39</v>
      </c>
      <c r="B19" s="29" t="s">
        <v>40</v>
      </c>
      <c r="C19" s="30">
        <v>8</v>
      </c>
      <c r="D19" s="29">
        <v>240.24436352188059</v>
      </c>
      <c r="E19" s="29">
        <v>165.83143424978525</v>
      </c>
      <c r="F19" s="29">
        <v>190.05753162875382</v>
      </c>
      <c r="G19" s="31">
        <v>167.58713514370243</v>
      </c>
      <c r="H19" s="29">
        <f>AVERAGE(D19:F19)</f>
        <v>198.71110980013989</v>
      </c>
      <c r="I19" s="11">
        <f t="shared" si="0"/>
        <v>34.6770577038589</v>
      </c>
      <c r="J19" s="12" t="s">
        <v>41</v>
      </c>
    </row>
    <row r="20" spans="1:10" x14ac:dyDescent="0.3">
      <c r="A20" s="11" t="s">
        <v>30</v>
      </c>
      <c r="B20" s="11" t="s">
        <v>42</v>
      </c>
      <c r="C20" s="12">
        <v>5</v>
      </c>
      <c r="D20" s="11">
        <v>205.50057882667642</v>
      </c>
      <c r="E20" s="11">
        <v>180.81725274725275</v>
      </c>
      <c r="F20" s="11">
        <v>195.30733608787324</v>
      </c>
      <c r="G20" s="11">
        <v>209.25649731004273</v>
      </c>
      <c r="H20" s="11">
        <f>AVERAGE(D20:G20)</f>
        <v>197.72041624296128</v>
      </c>
      <c r="I20" s="11">
        <f t="shared" si="0"/>
        <v>12.71681286346084</v>
      </c>
      <c r="J20" s="12" t="s">
        <v>41</v>
      </c>
    </row>
    <row r="21" spans="1:10" x14ac:dyDescent="0.3">
      <c r="A21" s="27" t="s">
        <v>39</v>
      </c>
      <c r="B21" s="27" t="s">
        <v>43</v>
      </c>
      <c r="C21" s="28">
        <v>14</v>
      </c>
      <c r="D21" s="27">
        <v>190.18121301775145</v>
      </c>
      <c r="E21" s="27">
        <v>201.4070178170434</v>
      </c>
      <c r="F21" s="27">
        <v>202.24511507360563</v>
      </c>
      <c r="G21" s="27">
        <v>184.54696072740569</v>
      </c>
      <c r="H21" s="27">
        <f>AVERAGE(D21:G21)</f>
        <v>194.59507665895154</v>
      </c>
      <c r="I21" s="11">
        <f t="shared" si="0"/>
        <v>8.6674189949850469</v>
      </c>
      <c r="J21" s="12" t="s">
        <v>44</v>
      </c>
    </row>
    <row r="22" spans="1:10" x14ac:dyDescent="0.3">
      <c r="E22" s="7"/>
      <c r="H22" s="3"/>
      <c r="I22" s="3"/>
      <c r="J22" s="7"/>
    </row>
    <row r="23" spans="1:10" x14ac:dyDescent="0.3">
      <c r="B23" s="32"/>
      <c r="C23" s="32"/>
      <c r="D23" s="32"/>
      <c r="E23" s="33" t="s">
        <v>45</v>
      </c>
      <c r="F23" s="32"/>
      <c r="G23" s="32"/>
      <c r="H23" s="34"/>
      <c r="I23" s="3"/>
    </row>
    <row r="24" spans="1:10" x14ac:dyDescent="0.3">
      <c r="E24" s="3" t="s">
        <v>46</v>
      </c>
      <c r="H24" s="3"/>
      <c r="I24" s="3"/>
    </row>
    <row r="25" spans="1:10" x14ac:dyDescent="0.3">
      <c r="H25" s="3"/>
      <c r="I25" s="3"/>
    </row>
    <row r="26" spans="1:10" x14ac:dyDescent="0.3">
      <c r="A26" t="s">
        <v>47</v>
      </c>
      <c r="B26" t="s">
        <v>48</v>
      </c>
      <c r="H26" s="3"/>
      <c r="I26" s="3"/>
    </row>
    <row r="27" spans="1:10" x14ac:dyDescent="0.3">
      <c r="B27" t="s">
        <v>49</v>
      </c>
      <c r="H27" s="3"/>
      <c r="I27" s="3"/>
    </row>
    <row r="28" spans="1:10" x14ac:dyDescent="0.3">
      <c r="H28" s="3"/>
      <c r="I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Fannon, Amy</dc:creator>
  <cp:lastModifiedBy>Kathryn Rawley</cp:lastModifiedBy>
  <dcterms:created xsi:type="dcterms:W3CDTF">2017-10-20T18:15:53Z</dcterms:created>
  <dcterms:modified xsi:type="dcterms:W3CDTF">2018-05-21T16:38:40Z</dcterms:modified>
</cp:coreProperties>
</file>